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ระบบดูแลช่วยเหลือนักเรียน\EQ_ALL_2_2561\"/>
    </mc:Choice>
  </mc:AlternateContent>
  <bookViews>
    <workbookView xWindow="0" yWindow="0" windowWidth="19200" windowHeight="8160" activeTab="10"/>
  </bookViews>
  <sheets>
    <sheet name="วิธีใช้" sheetId="1" r:id="rId1"/>
    <sheet name="name" sheetId="7" r:id="rId2"/>
    <sheet name="สรุป" sheetId="6" r:id="rId3"/>
    <sheet name="1" sheetId="8" r:id="rId4"/>
    <sheet name="2" sheetId="9" r:id="rId5"/>
    <sheet name="3" sheetId="10" r:id="rId6"/>
    <sheet name="4" sheetId="11" r:id="rId7"/>
    <sheet name="5" sheetId="32" r:id="rId8"/>
    <sheet name="6" sheetId="13" r:id="rId9"/>
    <sheet name="7" sheetId="14" r:id="rId10"/>
    <sheet name="8" sheetId="33" r:id="rId11"/>
    <sheet name="9" sheetId="16" r:id="rId12"/>
    <sheet name="10" sheetId="17" r:id="rId13"/>
    <sheet name="11" sheetId="34" r:id="rId14"/>
    <sheet name="12" sheetId="19" r:id="rId15"/>
    <sheet name="14" sheetId="35" r:id="rId16"/>
    <sheet name="15" sheetId="22" r:id="rId17"/>
    <sheet name="16" sheetId="23" r:id="rId18"/>
    <sheet name="17" sheetId="36" r:id="rId19"/>
    <sheet name="18" sheetId="25" r:id="rId20"/>
    <sheet name="19" sheetId="26" r:id="rId21"/>
    <sheet name="20" sheetId="37" r:id="rId22"/>
    <sheet name="21" sheetId="28" r:id="rId23"/>
    <sheet name="22" sheetId="29" r:id="rId24"/>
    <sheet name="23" sheetId="38" r:id="rId25"/>
    <sheet name="24" sheetId="31" r:id="rId26"/>
    <sheet name="25" sheetId="39" r:id="rId27"/>
    <sheet name="26" sheetId="40" r:id="rId28"/>
    <sheet name="27" sheetId="41" r:id="rId29"/>
    <sheet name="28" sheetId="42" r:id="rId30"/>
    <sheet name="29" sheetId="43" r:id="rId31"/>
    <sheet name="30" sheetId="44" r:id="rId32"/>
    <sheet name="31" sheetId="45" r:id="rId33"/>
    <sheet name="32" sheetId="46" r:id="rId34"/>
    <sheet name="34" sheetId="48" r:id="rId35"/>
    <sheet name="35" sheetId="49" r:id="rId36"/>
    <sheet name="36" sheetId="50" r:id="rId37"/>
    <sheet name="37" sheetId="51" r:id="rId38"/>
    <sheet name="38" sheetId="52" r:id="rId39"/>
    <sheet name="39" sheetId="53" r:id="rId40"/>
    <sheet name="40" sheetId="54" r:id="rId41"/>
    <sheet name="41" sheetId="55" r:id="rId42"/>
    <sheet name="42" sheetId="56" r:id="rId43"/>
    <sheet name="43" sheetId="57" r:id="rId44"/>
    <sheet name="44" sheetId="58" r:id="rId45"/>
    <sheet name="45" sheetId="59" r:id="rId46"/>
    <sheet name="46" sheetId="60" r:id="rId47"/>
    <sheet name="47" sheetId="61" r:id="rId48"/>
    <sheet name="48" sheetId="62" r:id="rId49"/>
    <sheet name="49" sheetId="63" r:id="rId50"/>
    <sheet name="50" sheetId="64" r:id="rId51"/>
    <sheet name="51" sheetId="65" r:id="rId52"/>
    <sheet name="52" sheetId="66" r:id="rId53"/>
    <sheet name="53" sheetId="67" r:id="rId54"/>
    <sheet name="54" sheetId="68" r:id="rId55"/>
    <sheet name="55" sheetId="69" r:id="rId56"/>
  </sheets>
  <definedNames>
    <definedName name="_xlnm.Print_Area" localSheetId="3">'1'!$A$1:$AN$29</definedName>
    <definedName name="_xlnm.Print_Titles" localSheetId="2">สรุป!$1:$7</definedName>
  </definedNames>
  <calcPr calcId="162913" fullCalcOnLoad="1"/>
</workbook>
</file>

<file path=xl/calcChain.xml><?xml version="1.0" encoding="utf-8"?>
<calcChain xmlns="http://schemas.openxmlformats.org/spreadsheetml/2006/main">
  <c r="Y3" i="69" l="1"/>
  <c r="N3" i="69"/>
  <c r="C3" i="69"/>
  <c r="Y3" i="68"/>
  <c r="N3" i="68"/>
  <c r="C3" i="68"/>
  <c r="X3" i="67"/>
  <c r="M3" i="67"/>
  <c r="B3" i="67"/>
  <c r="Y3" i="66"/>
  <c r="N3" i="66"/>
  <c r="C3" i="66"/>
  <c r="Y3" i="65"/>
  <c r="N3" i="65"/>
  <c r="C3" i="65"/>
  <c r="X3" i="64"/>
  <c r="M3" i="64"/>
  <c r="B3" i="64"/>
  <c r="Y3" i="63"/>
  <c r="N3" i="63"/>
  <c r="C3" i="63"/>
  <c r="Y3" i="62"/>
  <c r="N3" i="62"/>
  <c r="C3" i="62"/>
  <c r="X3" i="61"/>
  <c r="M3" i="61"/>
  <c r="B3" i="61"/>
  <c r="X3" i="60"/>
  <c r="M3" i="60"/>
  <c r="B3" i="60"/>
  <c r="Y3" i="59"/>
  <c r="N3" i="59"/>
  <c r="C3" i="59"/>
  <c r="X3" i="58"/>
  <c r="M3" i="58"/>
  <c r="B3" i="58"/>
  <c r="U26" i="69"/>
  <c r="T26" i="69"/>
  <c r="S26" i="69"/>
  <c r="R26" i="69"/>
  <c r="V26" i="69"/>
  <c r="J26" i="69"/>
  <c r="I26" i="69"/>
  <c r="H26" i="69"/>
  <c r="G26" i="69"/>
  <c r="K26" i="69" s="1"/>
  <c r="U25" i="69"/>
  <c r="T25" i="69"/>
  <c r="S25" i="69"/>
  <c r="R25" i="69"/>
  <c r="V25" i="69"/>
  <c r="J25" i="69"/>
  <c r="I25" i="69"/>
  <c r="H25" i="69"/>
  <c r="G25" i="69"/>
  <c r="K25" i="69" s="1"/>
  <c r="U24" i="69"/>
  <c r="T24" i="69"/>
  <c r="S24" i="69"/>
  <c r="R24" i="69"/>
  <c r="V24" i="69" s="1"/>
  <c r="J24" i="69"/>
  <c r="I24" i="69"/>
  <c r="H24" i="69"/>
  <c r="G24" i="69"/>
  <c r="K24" i="69"/>
  <c r="U23" i="69"/>
  <c r="T23" i="69"/>
  <c r="S23" i="69"/>
  <c r="R23" i="69"/>
  <c r="V23" i="69" s="1"/>
  <c r="W23" i="69" s="1"/>
  <c r="AJ23" i="69" s="1"/>
  <c r="J23" i="69"/>
  <c r="I23" i="69"/>
  <c r="H23" i="69"/>
  <c r="G23" i="69"/>
  <c r="K23" i="69"/>
  <c r="U22" i="69"/>
  <c r="T22" i="69"/>
  <c r="S22" i="69"/>
  <c r="R22" i="69"/>
  <c r="V22" i="69" s="1"/>
  <c r="J22" i="69"/>
  <c r="I22" i="69"/>
  <c r="H22" i="69"/>
  <c r="G22" i="69"/>
  <c r="K22" i="69"/>
  <c r="U21" i="69"/>
  <c r="T21" i="69"/>
  <c r="S21" i="69"/>
  <c r="R21" i="69"/>
  <c r="V21" i="69" s="1"/>
  <c r="J21" i="69"/>
  <c r="I21" i="69"/>
  <c r="H21" i="69"/>
  <c r="G21" i="69"/>
  <c r="K21" i="69"/>
  <c r="U20" i="69"/>
  <c r="T20" i="69"/>
  <c r="S20" i="69"/>
  <c r="R20" i="69"/>
  <c r="V20" i="69" s="1"/>
  <c r="J20" i="69"/>
  <c r="I20" i="69"/>
  <c r="H20" i="69"/>
  <c r="G20" i="69"/>
  <c r="K20" i="69"/>
  <c r="U19" i="69"/>
  <c r="T19" i="69"/>
  <c r="S19" i="69"/>
  <c r="R19" i="69"/>
  <c r="V19" i="69" s="1"/>
  <c r="J19" i="69"/>
  <c r="I19" i="69"/>
  <c r="H19" i="69"/>
  <c r="G19" i="69"/>
  <c r="K19" i="69"/>
  <c r="L19" i="69" s="1"/>
  <c r="AJ11" i="69" s="1"/>
  <c r="AF18" i="69"/>
  <c r="AE18" i="69"/>
  <c r="AD18" i="69"/>
  <c r="AC18" i="69"/>
  <c r="AG18" i="69" s="1"/>
  <c r="U18" i="69"/>
  <c r="T18" i="69"/>
  <c r="S18" i="69"/>
  <c r="R18" i="69"/>
  <c r="V18" i="69"/>
  <c r="J18" i="69"/>
  <c r="I18" i="69"/>
  <c r="H18" i="69"/>
  <c r="G18" i="69"/>
  <c r="K18" i="69" s="1"/>
  <c r="AF17" i="69"/>
  <c r="AE17" i="69"/>
  <c r="AD17" i="69"/>
  <c r="AC17" i="69"/>
  <c r="AG17" i="69"/>
  <c r="U17" i="69"/>
  <c r="T17" i="69"/>
  <c r="S17" i="69"/>
  <c r="R17" i="69"/>
  <c r="V17" i="69" s="1"/>
  <c r="J17" i="69"/>
  <c r="I17" i="69"/>
  <c r="H17" i="69"/>
  <c r="G17" i="69"/>
  <c r="K17" i="69"/>
  <c r="AF16" i="69"/>
  <c r="AE16" i="69"/>
  <c r="AD16" i="69"/>
  <c r="AC16" i="69"/>
  <c r="AG16" i="69" s="1"/>
  <c r="U16" i="69"/>
  <c r="T16" i="69"/>
  <c r="S16" i="69"/>
  <c r="R16" i="69"/>
  <c r="V16" i="69"/>
  <c r="J16" i="69"/>
  <c r="I16" i="69"/>
  <c r="H16" i="69"/>
  <c r="G16" i="69"/>
  <c r="K16" i="69" s="1"/>
  <c r="AF15" i="69"/>
  <c r="AE15" i="69"/>
  <c r="AD15" i="69"/>
  <c r="AC15" i="69"/>
  <c r="AG15" i="69"/>
  <c r="U15" i="69"/>
  <c r="T15" i="69"/>
  <c r="S15" i="69"/>
  <c r="R15" i="69"/>
  <c r="V15" i="69" s="1"/>
  <c r="J15" i="69"/>
  <c r="I15" i="69"/>
  <c r="H15" i="69"/>
  <c r="G15" i="69"/>
  <c r="K15" i="69"/>
  <c r="AF14" i="69"/>
  <c r="AE14" i="69"/>
  <c r="AD14" i="69"/>
  <c r="AC14" i="69"/>
  <c r="AG14" i="69" s="1"/>
  <c r="U14" i="69"/>
  <c r="T14" i="69"/>
  <c r="S14" i="69"/>
  <c r="R14" i="69"/>
  <c r="V14" i="69"/>
  <c r="J14" i="69"/>
  <c r="I14" i="69"/>
  <c r="H14" i="69"/>
  <c r="G14" i="69"/>
  <c r="K14" i="69" s="1"/>
  <c r="AF13" i="69"/>
  <c r="AE13" i="69"/>
  <c r="AD13" i="69"/>
  <c r="AC13" i="69"/>
  <c r="AG13" i="69"/>
  <c r="U13" i="69"/>
  <c r="T13" i="69"/>
  <c r="S13" i="69"/>
  <c r="R13" i="69"/>
  <c r="V13" i="69" s="1"/>
  <c r="J13" i="69"/>
  <c r="I13" i="69"/>
  <c r="H13" i="69"/>
  <c r="G13" i="69"/>
  <c r="K13" i="69"/>
  <c r="AF12" i="69"/>
  <c r="AE12" i="69"/>
  <c r="AD12" i="69"/>
  <c r="AC12" i="69"/>
  <c r="AG12" i="69" s="1"/>
  <c r="U12" i="69"/>
  <c r="T12" i="69"/>
  <c r="S12" i="69"/>
  <c r="R12" i="69"/>
  <c r="V12" i="69"/>
  <c r="J12" i="69"/>
  <c r="I12" i="69"/>
  <c r="H12" i="69"/>
  <c r="G12" i="69"/>
  <c r="K12" i="69" s="1"/>
  <c r="AF11" i="69"/>
  <c r="AE11" i="69"/>
  <c r="AD11" i="69"/>
  <c r="AC11" i="69"/>
  <c r="AG11" i="69"/>
  <c r="U11" i="69"/>
  <c r="T11" i="69"/>
  <c r="S11" i="69"/>
  <c r="R11" i="69"/>
  <c r="V11" i="69" s="1"/>
  <c r="J11" i="69"/>
  <c r="I11" i="69"/>
  <c r="H11" i="69"/>
  <c r="G11" i="69"/>
  <c r="K11" i="69"/>
  <c r="AF10" i="69"/>
  <c r="AE10" i="69"/>
  <c r="AD10" i="69"/>
  <c r="AC10" i="69"/>
  <c r="AG10" i="69" s="1"/>
  <c r="U10" i="69"/>
  <c r="T10" i="69"/>
  <c r="S10" i="69"/>
  <c r="R10" i="69"/>
  <c r="V10" i="69"/>
  <c r="J10" i="69"/>
  <c r="I10" i="69"/>
  <c r="H10" i="69"/>
  <c r="G10" i="69"/>
  <c r="K10" i="69" s="1"/>
  <c r="AF9" i="69"/>
  <c r="AE9" i="69"/>
  <c r="AD9" i="69"/>
  <c r="AC9" i="69"/>
  <c r="AG9" i="69"/>
  <c r="U9" i="69"/>
  <c r="T9" i="69"/>
  <c r="S9" i="69"/>
  <c r="R9" i="69"/>
  <c r="V9" i="69" s="1"/>
  <c r="J9" i="69"/>
  <c r="I9" i="69"/>
  <c r="H9" i="69"/>
  <c r="G9" i="69"/>
  <c r="K9" i="69"/>
  <c r="AF8" i="69"/>
  <c r="AE8" i="69"/>
  <c r="AD8" i="69"/>
  <c r="AC8" i="69"/>
  <c r="AG8" i="69" s="1"/>
  <c r="U8" i="69"/>
  <c r="T8" i="69"/>
  <c r="S8" i="69"/>
  <c r="R8" i="69"/>
  <c r="V8" i="69"/>
  <c r="J8" i="69"/>
  <c r="I8" i="69"/>
  <c r="H8" i="69"/>
  <c r="G8" i="69"/>
  <c r="K8" i="69" s="1"/>
  <c r="AF7" i="69"/>
  <c r="AE7" i="69"/>
  <c r="AD7" i="69"/>
  <c r="AC7" i="69"/>
  <c r="AG7" i="69"/>
  <c r="AH7" i="69" s="1"/>
  <c r="AJ26" i="69" s="1"/>
  <c r="U7" i="69"/>
  <c r="T7" i="69"/>
  <c r="S7" i="69"/>
  <c r="R7" i="69"/>
  <c r="V7" i="69" s="1"/>
  <c r="J7" i="69"/>
  <c r="I7" i="69"/>
  <c r="H7" i="69"/>
  <c r="G7" i="69"/>
  <c r="K7" i="69"/>
  <c r="D2" i="69"/>
  <c r="U26" i="68"/>
  <c r="T26" i="68"/>
  <c r="S26" i="68"/>
  <c r="R26" i="68"/>
  <c r="V26" i="68"/>
  <c r="J26" i="68"/>
  <c r="I26" i="68"/>
  <c r="H26" i="68"/>
  <c r="G26" i="68"/>
  <c r="K26" i="68" s="1"/>
  <c r="U25" i="68"/>
  <c r="T25" i="68"/>
  <c r="S25" i="68"/>
  <c r="R25" i="68"/>
  <c r="V25" i="68"/>
  <c r="J25" i="68"/>
  <c r="I25" i="68"/>
  <c r="H25" i="68"/>
  <c r="G25" i="68"/>
  <c r="K25" i="68" s="1"/>
  <c r="U24" i="68"/>
  <c r="T24" i="68"/>
  <c r="S24" i="68"/>
  <c r="R24" i="68"/>
  <c r="V24" i="68" s="1"/>
  <c r="J24" i="68"/>
  <c r="I24" i="68"/>
  <c r="H24" i="68"/>
  <c r="G24" i="68"/>
  <c r="K24" i="68"/>
  <c r="U23" i="68"/>
  <c r="T23" i="68"/>
  <c r="S23" i="68"/>
  <c r="R23" i="68"/>
  <c r="V23" i="68" s="1"/>
  <c r="J23" i="68"/>
  <c r="I23" i="68"/>
  <c r="H23" i="68"/>
  <c r="G23" i="68"/>
  <c r="K23" i="68"/>
  <c r="U22" i="68"/>
  <c r="T22" i="68"/>
  <c r="S22" i="68"/>
  <c r="R22" i="68"/>
  <c r="V22" i="68" s="1"/>
  <c r="J22" i="68"/>
  <c r="I22" i="68"/>
  <c r="H22" i="68"/>
  <c r="G22" i="68"/>
  <c r="K22" i="68"/>
  <c r="U21" i="68"/>
  <c r="T21" i="68"/>
  <c r="S21" i="68"/>
  <c r="R21" i="68"/>
  <c r="V21" i="68" s="1"/>
  <c r="J21" i="68"/>
  <c r="I21" i="68"/>
  <c r="H21" i="68"/>
  <c r="G21" i="68"/>
  <c r="K21" i="68"/>
  <c r="U20" i="68"/>
  <c r="T20" i="68"/>
  <c r="S20" i="68"/>
  <c r="R20" i="68"/>
  <c r="V20" i="68" s="1"/>
  <c r="J20" i="68"/>
  <c r="I20" i="68"/>
  <c r="H20" i="68"/>
  <c r="G20" i="68"/>
  <c r="K20" i="68"/>
  <c r="U19" i="68"/>
  <c r="T19" i="68"/>
  <c r="S19" i="68"/>
  <c r="R19" i="68"/>
  <c r="V19" i="68" s="1"/>
  <c r="J19" i="68"/>
  <c r="I19" i="68"/>
  <c r="H19" i="68"/>
  <c r="G19" i="68"/>
  <c r="K19" i="68"/>
  <c r="L19" i="68" s="1"/>
  <c r="AJ11" i="68" s="1"/>
  <c r="AF18" i="68"/>
  <c r="AE18" i="68"/>
  <c r="AD18" i="68"/>
  <c r="AC18" i="68"/>
  <c r="AG18" i="68" s="1"/>
  <c r="U18" i="68"/>
  <c r="T18" i="68"/>
  <c r="S18" i="68"/>
  <c r="R18" i="68"/>
  <c r="V18" i="68"/>
  <c r="J18" i="68"/>
  <c r="I18" i="68"/>
  <c r="H18" i="68"/>
  <c r="G18" i="68"/>
  <c r="K18" i="68" s="1"/>
  <c r="AF17" i="68"/>
  <c r="AE17" i="68"/>
  <c r="AD17" i="68"/>
  <c r="AC17" i="68"/>
  <c r="AG17" i="68"/>
  <c r="U17" i="68"/>
  <c r="T17" i="68"/>
  <c r="S17" i="68"/>
  <c r="R17" i="68"/>
  <c r="V17" i="68" s="1"/>
  <c r="J17" i="68"/>
  <c r="I17" i="68"/>
  <c r="H17" i="68"/>
  <c r="G17" i="68"/>
  <c r="K17" i="68"/>
  <c r="AF16" i="68"/>
  <c r="AE16" i="68"/>
  <c r="AD16" i="68"/>
  <c r="AC16" i="68"/>
  <c r="AG16" i="68" s="1"/>
  <c r="U16" i="68"/>
  <c r="T16" i="68"/>
  <c r="S16" i="68"/>
  <c r="R16" i="68"/>
  <c r="V16" i="68"/>
  <c r="J16" i="68"/>
  <c r="I16" i="68"/>
  <c r="H16" i="68"/>
  <c r="G16" i="68"/>
  <c r="K16" i="68" s="1"/>
  <c r="AF15" i="68"/>
  <c r="AE15" i="68"/>
  <c r="AD15" i="68"/>
  <c r="AC15" i="68"/>
  <c r="AG15" i="68"/>
  <c r="U15" i="68"/>
  <c r="T15" i="68"/>
  <c r="S15" i="68"/>
  <c r="R15" i="68"/>
  <c r="V15" i="68" s="1"/>
  <c r="J15" i="68"/>
  <c r="I15" i="68"/>
  <c r="H15" i="68"/>
  <c r="G15" i="68"/>
  <c r="K15" i="68"/>
  <c r="AF14" i="68"/>
  <c r="AE14" i="68"/>
  <c r="AD14" i="68"/>
  <c r="AC14" i="68"/>
  <c r="AG14" i="68" s="1"/>
  <c r="U14" i="68"/>
  <c r="T14" i="68"/>
  <c r="S14" i="68"/>
  <c r="R14" i="68"/>
  <c r="V14" i="68"/>
  <c r="J14" i="68"/>
  <c r="I14" i="68"/>
  <c r="H14" i="68"/>
  <c r="G14" i="68"/>
  <c r="K14" i="68" s="1"/>
  <c r="AF13" i="68"/>
  <c r="AE13" i="68"/>
  <c r="AD13" i="68"/>
  <c r="AC13" i="68"/>
  <c r="AG13" i="68"/>
  <c r="U13" i="68"/>
  <c r="T13" i="68"/>
  <c r="S13" i="68"/>
  <c r="R13" i="68"/>
  <c r="V13" i="68" s="1"/>
  <c r="J13" i="68"/>
  <c r="I13" i="68"/>
  <c r="H13" i="68"/>
  <c r="G13" i="68"/>
  <c r="K13" i="68"/>
  <c r="AF12" i="68"/>
  <c r="AE12" i="68"/>
  <c r="AD12" i="68"/>
  <c r="AC12" i="68"/>
  <c r="AG12" i="68" s="1"/>
  <c r="U12" i="68"/>
  <c r="T12" i="68"/>
  <c r="S12" i="68"/>
  <c r="R12" i="68"/>
  <c r="V12" i="68"/>
  <c r="J12" i="68"/>
  <c r="I12" i="68"/>
  <c r="H12" i="68"/>
  <c r="G12" i="68"/>
  <c r="K12" i="68" s="1"/>
  <c r="AF11" i="68"/>
  <c r="AE11" i="68"/>
  <c r="AD11" i="68"/>
  <c r="AC11" i="68"/>
  <c r="AG11" i="68"/>
  <c r="U11" i="68"/>
  <c r="T11" i="68"/>
  <c r="S11" i="68"/>
  <c r="R11" i="68"/>
  <c r="V11" i="68" s="1"/>
  <c r="J11" i="68"/>
  <c r="I11" i="68"/>
  <c r="H11" i="68"/>
  <c r="G11" i="68"/>
  <c r="K11" i="68"/>
  <c r="AF10" i="68"/>
  <c r="AE10" i="68"/>
  <c r="AD10" i="68"/>
  <c r="AC10" i="68"/>
  <c r="AG10" i="68" s="1"/>
  <c r="U10" i="68"/>
  <c r="T10" i="68"/>
  <c r="S10" i="68"/>
  <c r="R10" i="68"/>
  <c r="V10" i="68"/>
  <c r="J10" i="68"/>
  <c r="I10" i="68"/>
  <c r="H10" i="68"/>
  <c r="G10" i="68"/>
  <c r="K10" i="68" s="1"/>
  <c r="AF9" i="68"/>
  <c r="AE9" i="68"/>
  <c r="AD9" i="68"/>
  <c r="AC9" i="68"/>
  <c r="AG9" i="68"/>
  <c r="U9" i="68"/>
  <c r="T9" i="68"/>
  <c r="S9" i="68"/>
  <c r="R9" i="68"/>
  <c r="V9" i="68" s="1"/>
  <c r="J9" i="68"/>
  <c r="I9" i="68"/>
  <c r="H9" i="68"/>
  <c r="G9" i="68"/>
  <c r="K9" i="68"/>
  <c r="AF8" i="68"/>
  <c r="AE8" i="68"/>
  <c r="AD8" i="68"/>
  <c r="AC8" i="68"/>
  <c r="AG8" i="68" s="1"/>
  <c r="U8" i="68"/>
  <c r="T8" i="68"/>
  <c r="S8" i="68"/>
  <c r="R8" i="68"/>
  <c r="V8" i="68"/>
  <c r="J8" i="68"/>
  <c r="I8" i="68"/>
  <c r="H8" i="68"/>
  <c r="G8" i="68"/>
  <c r="K8" i="68" s="1"/>
  <c r="AF7" i="68"/>
  <c r="AE7" i="68"/>
  <c r="AD7" i="68"/>
  <c r="AC7" i="68"/>
  <c r="AG7" i="68"/>
  <c r="AH7" i="68" s="1"/>
  <c r="AJ26" i="68" s="1"/>
  <c r="U7" i="68"/>
  <c r="T7" i="68"/>
  <c r="S7" i="68"/>
  <c r="R7" i="68"/>
  <c r="V7" i="68" s="1"/>
  <c r="J7" i="68"/>
  <c r="I7" i="68"/>
  <c r="H7" i="68"/>
  <c r="G7" i="68"/>
  <c r="K7" i="68"/>
  <c r="L7" i="68" s="1"/>
  <c r="AJ5" i="68" s="1"/>
  <c r="D2" i="68"/>
  <c r="T26" i="67"/>
  <c r="S26" i="67"/>
  <c r="R26" i="67"/>
  <c r="Q26" i="67"/>
  <c r="U26" i="67"/>
  <c r="I26" i="67"/>
  <c r="H26" i="67"/>
  <c r="G26" i="67"/>
  <c r="F26" i="67"/>
  <c r="J26" i="67" s="1"/>
  <c r="T25" i="67"/>
  <c r="S25" i="67"/>
  <c r="R25" i="67"/>
  <c r="Q25" i="67"/>
  <c r="U25" i="67"/>
  <c r="I25" i="67"/>
  <c r="H25" i="67"/>
  <c r="G25" i="67"/>
  <c r="F25" i="67"/>
  <c r="J25" i="67" s="1"/>
  <c r="T24" i="67"/>
  <c r="S24" i="67"/>
  <c r="R24" i="67"/>
  <c r="Q24" i="67"/>
  <c r="U24" i="67"/>
  <c r="I24" i="67"/>
  <c r="H24" i="67"/>
  <c r="G24" i="67"/>
  <c r="F24" i="67"/>
  <c r="J24" i="67" s="1"/>
  <c r="T23" i="67"/>
  <c r="S23" i="67"/>
  <c r="R23" i="67"/>
  <c r="Q23" i="67"/>
  <c r="U23" i="67"/>
  <c r="V23" i="67" s="1"/>
  <c r="AI23" i="67" s="1"/>
  <c r="I23" i="67"/>
  <c r="H23" i="67"/>
  <c r="G23" i="67"/>
  <c r="F23" i="67"/>
  <c r="J23" i="67" s="1"/>
  <c r="T22" i="67"/>
  <c r="S22" i="67"/>
  <c r="R22" i="67"/>
  <c r="Q22" i="67"/>
  <c r="U22" i="67"/>
  <c r="I22" i="67"/>
  <c r="H22" i="67"/>
  <c r="G22" i="67"/>
  <c r="F22" i="67"/>
  <c r="J22" i="67" s="1"/>
  <c r="T21" i="67"/>
  <c r="S21" i="67"/>
  <c r="R21" i="67"/>
  <c r="Q21" i="67"/>
  <c r="U21" i="67"/>
  <c r="I21" i="67"/>
  <c r="H21" i="67"/>
  <c r="G21" i="67"/>
  <c r="F21" i="67"/>
  <c r="J21" i="67" s="1"/>
  <c r="T20" i="67"/>
  <c r="S20" i="67"/>
  <c r="R20" i="67"/>
  <c r="Q20" i="67"/>
  <c r="U20" i="67"/>
  <c r="I20" i="67"/>
  <c r="H20" i="67"/>
  <c r="G20" i="67"/>
  <c r="F20" i="67"/>
  <c r="J20" i="67" s="1"/>
  <c r="T19" i="67"/>
  <c r="S19" i="67"/>
  <c r="R19" i="67"/>
  <c r="Q19" i="67"/>
  <c r="U19" i="67"/>
  <c r="I19" i="67"/>
  <c r="H19" i="67"/>
  <c r="G19" i="67"/>
  <c r="F19" i="67"/>
  <c r="J19" i="67" s="1"/>
  <c r="AE18" i="67"/>
  <c r="AD18" i="67"/>
  <c r="AC18" i="67"/>
  <c r="AB18" i="67"/>
  <c r="AF18" i="67"/>
  <c r="T18" i="67"/>
  <c r="S18" i="67"/>
  <c r="R18" i="67"/>
  <c r="Q18" i="67"/>
  <c r="U18" i="67" s="1"/>
  <c r="I18" i="67"/>
  <c r="H18" i="67"/>
  <c r="G18" i="67"/>
  <c r="F18" i="67"/>
  <c r="J18" i="67"/>
  <c r="AE17" i="67"/>
  <c r="AD17" i="67"/>
  <c r="AC17" i="67"/>
  <c r="AB17" i="67"/>
  <c r="AF17" i="67" s="1"/>
  <c r="T17" i="67"/>
  <c r="S17" i="67"/>
  <c r="R17" i="67"/>
  <c r="Q17" i="67"/>
  <c r="U17" i="67"/>
  <c r="V17" i="67" s="1"/>
  <c r="AI20" i="67" s="1"/>
  <c r="I17" i="67"/>
  <c r="H17" i="67"/>
  <c r="G17" i="67"/>
  <c r="F17" i="67"/>
  <c r="J17" i="67" s="1"/>
  <c r="AE16" i="67"/>
  <c r="AD16" i="67"/>
  <c r="AC16" i="67"/>
  <c r="AB16" i="67"/>
  <c r="AF16" i="67"/>
  <c r="T16" i="67"/>
  <c r="S16" i="67"/>
  <c r="R16" i="67"/>
  <c r="Q16" i="67"/>
  <c r="U16" i="67" s="1"/>
  <c r="I16" i="67"/>
  <c r="H16" i="67"/>
  <c r="G16" i="67"/>
  <c r="F16" i="67"/>
  <c r="J16" i="67"/>
  <c r="AE15" i="67"/>
  <c r="AD15" i="67"/>
  <c r="AC15" i="67"/>
  <c r="AB15" i="67"/>
  <c r="AF15" i="67" s="1"/>
  <c r="T15" i="67"/>
  <c r="S15" i="67"/>
  <c r="R15" i="67"/>
  <c r="Q15" i="67"/>
  <c r="U15" i="67"/>
  <c r="I15" i="67"/>
  <c r="H15" i="67"/>
  <c r="G15" i="67"/>
  <c r="F15" i="67"/>
  <c r="J15" i="67" s="1"/>
  <c r="AE14" i="67"/>
  <c r="AD14" i="67"/>
  <c r="AC14" i="67"/>
  <c r="AB14" i="67"/>
  <c r="AF14" i="67"/>
  <c r="T14" i="67"/>
  <c r="S14" i="67"/>
  <c r="R14" i="67"/>
  <c r="Q14" i="67"/>
  <c r="U14" i="67" s="1"/>
  <c r="I14" i="67"/>
  <c r="H14" i="67"/>
  <c r="G14" i="67"/>
  <c r="F14" i="67"/>
  <c r="J14" i="67"/>
  <c r="AE13" i="67"/>
  <c r="AD13" i="67"/>
  <c r="AC13" i="67"/>
  <c r="AB13" i="67"/>
  <c r="AF13" i="67" s="1"/>
  <c r="AG13" i="67"/>
  <c r="AI29" i="67" s="1"/>
  <c r="T13" i="67"/>
  <c r="S13" i="67"/>
  <c r="R13" i="67"/>
  <c r="Q13" i="67"/>
  <c r="U13" i="67"/>
  <c r="I13" i="67"/>
  <c r="H13" i="67"/>
  <c r="G13" i="67"/>
  <c r="F13" i="67"/>
  <c r="J13" i="67" s="1"/>
  <c r="K13" i="67"/>
  <c r="AI8" i="67" s="1"/>
  <c r="AE12" i="67"/>
  <c r="AD12" i="67"/>
  <c r="AC12" i="67"/>
  <c r="AB12" i="67"/>
  <c r="AF12" i="67"/>
  <c r="T12" i="67"/>
  <c r="S12" i="67"/>
  <c r="R12" i="67"/>
  <c r="Q12" i="67"/>
  <c r="U12" i="67" s="1"/>
  <c r="I12" i="67"/>
  <c r="H12" i="67"/>
  <c r="G12" i="67"/>
  <c r="F12" i="67"/>
  <c r="J12" i="67"/>
  <c r="AE11" i="67"/>
  <c r="AD11" i="67"/>
  <c r="AC11" i="67"/>
  <c r="AB11" i="67"/>
  <c r="AF11" i="67" s="1"/>
  <c r="T11" i="67"/>
  <c r="S11" i="67"/>
  <c r="R11" i="67"/>
  <c r="Q11" i="67"/>
  <c r="U11" i="67"/>
  <c r="I11" i="67"/>
  <c r="H11" i="67"/>
  <c r="G11" i="67"/>
  <c r="F11" i="67"/>
  <c r="J11" i="67" s="1"/>
  <c r="AE10" i="67"/>
  <c r="AD10" i="67"/>
  <c r="AC10" i="67"/>
  <c r="AB10" i="67"/>
  <c r="AF10" i="67"/>
  <c r="T10" i="67"/>
  <c r="S10" i="67"/>
  <c r="R10" i="67"/>
  <c r="Q10" i="67"/>
  <c r="U10" i="67" s="1"/>
  <c r="I10" i="67"/>
  <c r="H10" i="67"/>
  <c r="G10" i="67"/>
  <c r="F10" i="67"/>
  <c r="J10" i="67"/>
  <c r="AE9" i="67"/>
  <c r="AD9" i="67"/>
  <c r="AC9" i="67"/>
  <c r="AB9" i="67"/>
  <c r="AF9" i="67" s="1"/>
  <c r="T9" i="67"/>
  <c r="S9" i="67"/>
  <c r="R9" i="67"/>
  <c r="Q9" i="67"/>
  <c r="U9" i="67"/>
  <c r="I9" i="67"/>
  <c r="H9" i="67"/>
  <c r="G9" i="67"/>
  <c r="F9" i="67"/>
  <c r="J9" i="67" s="1"/>
  <c r="AE8" i="67"/>
  <c r="AD8" i="67"/>
  <c r="AC8" i="67"/>
  <c r="AB8" i="67"/>
  <c r="AF8" i="67"/>
  <c r="T8" i="67"/>
  <c r="S8" i="67"/>
  <c r="R8" i="67"/>
  <c r="Q8" i="67"/>
  <c r="U8" i="67" s="1"/>
  <c r="I8" i="67"/>
  <c r="H8" i="67"/>
  <c r="G8" i="67"/>
  <c r="F8" i="67"/>
  <c r="J8" i="67"/>
  <c r="AE7" i="67"/>
  <c r="AD7" i="67"/>
  <c r="AC7" i="67"/>
  <c r="AB7" i="67"/>
  <c r="AF7" i="67" s="1"/>
  <c r="AG7" i="67"/>
  <c r="AI26" i="67" s="1"/>
  <c r="T7" i="67"/>
  <c r="S7" i="67"/>
  <c r="R7" i="67"/>
  <c r="Q7" i="67"/>
  <c r="U7" i="67"/>
  <c r="I7" i="67"/>
  <c r="H7" i="67"/>
  <c r="G7" i="67"/>
  <c r="F7" i="67"/>
  <c r="J7" i="67" s="1"/>
  <c r="K7" i="67"/>
  <c r="AI5" i="67" s="1"/>
  <c r="C2" i="67"/>
  <c r="U26" i="66"/>
  <c r="T26" i="66"/>
  <c r="S26" i="66"/>
  <c r="R26" i="66"/>
  <c r="V26" i="66" s="1"/>
  <c r="J26" i="66"/>
  <c r="I26" i="66"/>
  <c r="H26" i="66"/>
  <c r="G26" i="66"/>
  <c r="K26" i="66"/>
  <c r="U25" i="66"/>
  <c r="T25" i="66"/>
  <c r="S25" i="66"/>
  <c r="R25" i="66"/>
  <c r="V25" i="66" s="1"/>
  <c r="J25" i="66"/>
  <c r="I25" i="66"/>
  <c r="H25" i="66"/>
  <c r="G25" i="66"/>
  <c r="K25" i="66"/>
  <c r="U24" i="66"/>
  <c r="T24" i="66"/>
  <c r="S24" i="66"/>
  <c r="R24" i="66"/>
  <c r="V24" i="66" s="1"/>
  <c r="J24" i="66"/>
  <c r="I24" i="66"/>
  <c r="H24" i="66"/>
  <c r="G24" i="66"/>
  <c r="K24" i="66"/>
  <c r="U23" i="66"/>
  <c r="T23" i="66"/>
  <c r="S23" i="66"/>
  <c r="R23" i="66"/>
  <c r="V23" i="66" s="1"/>
  <c r="W23" i="66" s="1"/>
  <c r="AJ23" i="66" s="1"/>
  <c r="J23" i="66"/>
  <c r="I23" i="66"/>
  <c r="H23" i="66"/>
  <c r="G23" i="66"/>
  <c r="K23" i="66"/>
  <c r="U22" i="66"/>
  <c r="T22" i="66"/>
  <c r="S22" i="66"/>
  <c r="R22" i="66"/>
  <c r="V22" i="66" s="1"/>
  <c r="J22" i="66"/>
  <c r="I22" i="66"/>
  <c r="H22" i="66"/>
  <c r="G22" i="66"/>
  <c r="K22" i="66"/>
  <c r="U21" i="66"/>
  <c r="T21" i="66"/>
  <c r="S21" i="66"/>
  <c r="R21" i="66"/>
  <c r="V21" i="66" s="1"/>
  <c r="J21" i="66"/>
  <c r="I21" i="66"/>
  <c r="H21" i="66"/>
  <c r="G21" i="66"/>
  <c r="K21" i="66"/>
  <c r="U20" i="66"/>
  <c r="T20" i="66"/>
  <c r="S20" i="66"/>
  <c r="R20" i="66"/>
  <c r="V20" i="66" s="1"/>
  <c r="J20" i="66"/>
  <c r="I20" i="66"/>
  <c r="H20" i="66"/>
  <c r="G20" i="66"/>
  <c r="K20" i="66"/>
  <c r="U19" i="66"/>
  <c r="T19" i="66"/>
  <c r="S19" i="66"/>
  <c r="R19" i="66"/>
  <c r="V19" i="66" s="1"/>
  <c r="J19" i="66"/>
  <c r="I19" i="66"/>
  <c r="H19" i="66"/>
  <c r="G19" i="66"/>
  <c r="K19" i="66"/>
  <c r="L19" i="66" s="1"/>
  <c r="AJ11" i="66" s="1"/>
  <c r="AF18" i="66"/>
  <c r="AE18" i="66"/>
  <c r="AD18" i="66"/>
  <c r="AC18" i="66"/>
  <c r="AG18" i="66" s="1"/>
  <c r="U18" i="66"/>
  <c r="T18" i="66"/>
  <c r="S18" i="66"/>
  <c r="R18" i="66"/>
  <c r="V18" i="66"/>
  <c r="J18" i="66"/>
  <c r="I18" i="66"/>
  <c r="H18" i="66"/>
  <c r="G18" i="66"/>
  <c r="K18" i="66" s="1"/>
  <c r="AF17" i="66"/>
  <c r="AE17" i="66"/>
  <c r="AD17" i="66"/>
  <c r="AC17" i="66"/>
  <c r="AG17" i="66"/>
  <c r="U17" i="66"/>
  <c r="T17" i="66"/>
  <c r="S17" i="66"/>
  <c r="R17" i="66"/>
  <c r="V17" i="66" s="1"/>
  <c r="W17" i="66"/>
  <c r="AJ20" i="66" s="1"/>
  <c r="J17" i="66"/>
  <c r="I17" i="66"/>
  <c r="H17" i="66"/>
  <c r="G17" i="66"/>
  <c r="K17" i="66"/>
  <c r="AF16" i="66"/>
  <c r="AE16" i="66"/>
  <c r="AD16" i="66"/>
  <c r="AC16" i="66"/>
  <c r="AG16" i="66" s="1"/>
  <c r="U16" i="66"/>
  <c r="T16" i="66"/>
  <c r="S16" i="66"/>
  <c r="R16" i="66"/>
  <c r="V16" i="66"/>
  <c r="J16" i="66"/>
  <c r="I16" i="66"/>
  <c r="H16" i="66"/>
  <c r="G16" i="66"/>
  <c r="K16" i="66" s="1"/>
  <c r="AF15" i="66"/>
  <c r="AE15" i="66"/>
  <c r="AD15" i="66"/>
  <c r="AC15" i="66"/>
  <c r="AG15" i="66"/>
  <c r="U15" i="66"/>
  <c r="T15" i="66"/>
  <c r="S15" i="66"/>
  <c r="R15" i="66"/>
  <c r="V15" i="66" s="1"/>
  <c r="J15" i="66"/>
  <c r="I15" i="66"/>
  <c r="H15" i="66"/>
  <c r="G15" i="66"/>
  <c r="K15" i="66"/>
  <c r="AF14" i="66"/>
  <c r="AE14" i="66"/>
  <c r="AD14" i="66"/>
  <c r="AC14" i="66"/>
  <c r="AG14" i="66" s="1"/>
  <c r="U14" i="66"/>
  <c r="T14" i="66"/>
  <c r="S14" i="66"/>
  <c r="R14" i="66"/>
  <c r="V14" i="66"/>
  <c r="J14" i="66"/>
  <c r="I14" i="66"/>
  <c r="H14" i="66"/>
  <c r="G14" i="66"/>
  <c r="K14" i="66" s="1"/>
  <c r="AF13" i="66"/>
  <c r="AE13" i="66"/>
  <c r="AD13" i="66"/>
  <c r="AC13" i="66"/>
  <c r="AG13" i="66"/>
  <c r="U13" i="66"/>
  <c r="T13" i="66"/>
  <c r="S13" i="66"/>
  <c r="R13" i="66"/>
  <c r="V13" i="66" s="1"/>
  <c r="J13" i="66"/>
  <c r="I13" i="66"/>
  <c r="H13" i="66"/>
  <c r="G13" i="66"/>
  <c r="K13" i="66"/>
  <c r="AF12" i="66"/>
  <c r="AE12" i="66"/>
  <c r="AD12" i="66"/>
  <c r="AC12" i="66"/>
  <c r="AG12" i="66" s="1"/>
  <c r="U12" i="66"/>
  <c r="T12" i="66"/>
  <c r="S12" i="66"/>
  <c r="R12" i="66"/>
  <c r="V12" i="66"/>
  <c r="J12" i="66"/>
  <c r="I12" i="66"/>
  <c r="H12" i="66"/>
  <c r="G12" i="66"/>
  <c r="K12" i="66" s="1"/>
  <c r="AF11" i="66"/>
  <c r="AE11" i="66"/>
  <c r="AD11" i="66"/>
  <c r="AC11" i="66"/>
  <c r="AG11" i="66"/>
  <c r="U11" i="66"/>
  <c r="T11" i="66"/>
  <c r="S11" i="66"/>
  <c r="R11" i="66"/>
  <c r="V11" i="66" s="1"/>
  <c r="J11" i="66"/>
  <c r="I11" i="66"/>
  <c r="H11" i="66"/>
  <c r="G11" i="66"/>
  <c r="K11" i="66"/>
  <c r="AF10" i="66"/>
  <c r="AE10" i="66"/>
  <c r="AD10" i="66"/>
  <c r="AC10" i="66"/>
  <c r="AG10" i="66" s="1"/>
  <c r="U10" i="66"/>
  <c r="T10" i="66"/>
  <c r="S10" i="66"/>
  <c r="R10" i="66"/>
  <c r="V10" i="66"/>
  <c r="J10" i="66"/>
  <c r="I10" i="66"/>
  <c r="H10" i="66"/>
  <c r="G10" i="66"/>
  <c r="K10" i="66" s="1"/>
  <c r="AF9" i="66"/>
  <c r="AE9" i="66"/>
  <c r="AD9" i="66"/>
  <c r="AC9" i="66"/>
  <c r="AG9" i="66"/>
  <c r="U9" i="66"/>
  <c r="T9" i="66"/>
  <c r="S9" i="66"/>
  <c r="R9" i="66"/>
  <c r="V9" i="66" s="1"/>
  <c r="J9" i="66"/>
  <c r="I9" i="66"/>
  <c r="H9" i="66"/>
  <c r="G9" i="66"/>
  <c r="K9" i="66"/>
  <c r="AF8" i="66"/>
  <c r="AE8" i="66"/>
  <c r="AD8" i="66"/>
  <c r="AC8" i="66"/>
  <c r="AG8" i="66" s="1"/>
  <c r="U8" i="66"/>
  <c r="T8" i="66"/>
  <c r="S8" i="66"/>
  <c r="R8" i="66"/>
  <c r="V8" i="66"/>
  <c r="J8" i="66"/>
  <c r="I8" i="66"/>
  <c r="H8" i="66"/>
  <c r="G8" i="66"/>
  <c r="K8" i="66" s="1"/>
  <c r="AF7" i="66"/>
  <c r="AE7" i="66"/>
  <c r="AD7" i="66"/>
  <c r="AC7" i="66"/>
  <c r="AG7" i="66"/>
  <c r="U7" i="66"/>
  <c r="T7" i="66"/>
  <c r="S7" i="66"/>
  <c r="R7" i="66"/>
  <c r="V7" i="66" s="1"/>
  <c r="J7" i="66"/>
  <c r="I7" i="66"/>
  <c r="H7" i="66"/>
  <c r="G7" i="66"/>
  <c r="K7" i="66"/>
  <c r="AA3" i="66"/>
  <c r="D2" i="66"/>
  <c r="U26" i="65"/>
  <c r="T26" i="65"/>
  <c r="S26" i="65"/>
  <c r="R26" i="65"/>
  <c r="V26" i="65" s="1"/>
  <c r="J26" i="65"/>
  <c r="I26" i="65"/>
  <c r="H26" i="65"/>
  <c r="G26" i="65"/>
  <c r="K26" i="65"/>
  <c r="U25" i="65"/>
  <c r="T25" i="65"/>
  <c r="S25" i="65"/>
  <c r="R25" i="65"/>
  <c r="V25" i="65" s="1"/>
  <c r="J25" i="65"/>
  <c r="I25" i="65"/>
  <c r="H25" i="65"/>
  <c r="G25" i="65"/>
  <c r="K25" i="65"/>
  <c r="U24" i="65"/>
  <c r="T24" i="65"/>
  <c r="S24" i="65"/>
  <c r="R24" i="65"/>
  <c r="V24" i="65" s="1"/>
  <c r="J24" i="65"/>
  <c r="I24" i="65"/>
  <c r="H24" i="65"/>
  <c r="G24" i="65"/>
  <c r="K24" i="65"/>
  <c r="U23" i="65"/>
  <c r="T23" i="65"/>
  <c r="S23" i="65"/>
  <c r="R23" i="65"/>
  <c r="V23" i="65" s="1"/>
  <c r="J23" i="65"/>
  <c r="I23" i="65"/>
  <c r="H23" i="65"/>
  <c r="G23" i="65"/>
  <c r="K23" i="65"/>
  <c r="U22" i="65"/>
  <c r="T22" i="65"/>
  <c r="S22" i="65"/>
  <c r="R22" i="65"/>
  <c r="V22" i="65" s="1"/>
  <c r="J22" i="65"/>
  <c r="I22" i="65"/>
  <c r="H22" i="65"/>
  <c r="G22" i="65"/>
  <c r="K22" i="65"/>
  <c r="U21" i="65"/>
  <c r="T21" i="65"/>
  <c r="S21" i="65"/>
  <c r="R21" i="65"/>
  <c r="V21" i="65" s="1"/>
  <c r="J21" i="65"/>
  <c r="I21" i="65"/>
  <c r="H21" i="65"/>
  <c r="G21" i="65"/>
  <c r="K21" i="65"/>
  <c r="U20" i="65"/>
  <c r="T20" i="65"/>
  <c r="S20" i="65"/>
  <c r="R20" i="65"/>
  <c r="V20" i="65" s="1"/>
  <c r="J20" i="65"/>
  <c r="I20" i="65"/>
  <c r="H20" i="65"/>
  <c r="G20" i="65"/>
  <c r="K20" i="65"/>
  <c r="U19" i="65"/>
  <c r="T19" i="65"/>
  <c r="S19" i="65"/>
  <c r="R19" i="65"/>
  <c r="V19" i="65" s="1"/>
  <c r="J19" i="65"/>
  <c r="I19" i="65"/>
  <c r="H19" i="65"/>
  <c r="G19" i="65"/>
  <c r="K19" i="65"/>
  <c r="L19" i="65" s="1"/>
  <c r="AJ11" i="65" s="1"/>
  <c r="AF18" i="65"/>
  <c r="AE18" i="65"/>
  <c r="AD18" i="65"/>
  <c r="AC18" i="65"/>
  <c r="AG18" i="65" s="1"/>
  <c r="U18" i="65"/>
  <c r="T18" i="65"/>
  <c r="S18" i="65"/>
  <c r="R18" i="65"/>
  <c r="V18" i="65"/>
  <c r="J18" i="65"/>
  <c r="I18" i="65"/>
  <c r="H18" i="65"/>
  <c r="G18" i="65"/>
  <c r="K18" i="65" s="1"/>
  <c r="AF17" i="65"/>
  <c r="AE17" i="65"/>
  <c r="AD17" i="65"/>
  <c r="AC17" i="65"/>
  <c r="AG17" i="65"/>
  <c r="U17" i="65"/>
  <c r="T17" i="65"/>
  <c r="S17" i="65"/>
  <c r="R17" i="65"/>
  <c r="V17" i="65" s="1"/>
  <c r="W17" i="65"/>
  <c r="AJ20" i="65" s="1"/>
  <c r="J17" i="65"/>
  <c r="I17" i="65"/>
  <c r="H17" i="65"/>
  <c r="G17" i="65"/>
  <c r="K17" i="65"/>
  <c r="AF16" i="65"/>
  <c r="AE16" i="65"/>
  <c r="AD16" i="65"/>
  <c r="AC16" i="65"/>
  <c r="AG16" i="65" s="1"/>
  <c r="U16" i="65"/>
  <c r="T16" i="65"/>
  <c r="S16" i="65"/>
  <c r="R16" i="65"/>
  <c r="V16" i="65"/>
  <c r="J16" i="65"/>
  <c r="I16" i="65"/>
  <c r="H16" i="65"/>
  <c r="G16" i="65"/>
  <c r="K16" i="65" s="1"/>
  <c r="AF15" i="65"/>
  <c r="AE15" i="65"/>
  <c r="AD15" i="65"/>
  <c r="AC15" i="65"/>
  <c r="AG15" i="65"/>
  <c r="U15" i="65"/>
  <c r="T15" i="65"/>
  <c r="S15" i="65"/>
  <c r="R15" i="65"/>
  <c r="V15" i="65" s="1"/>
  <c r="J15" i="65"/>
  <c r="I15" i="65"/>
  <c r="H15" i="65"/>
  <c r="G15" i="65"/>
  <c r="K15" i="65"/>
  <c r="AF14" i="65"/>
  <c r="AE14" i="65"/>
  <c r="AD14" i="65"/>
  <c r="AC14" i="65"/>
  <c r="AG14" i="65" s="1"/>
  <c r="U14" i="65"/>
  <c r="T14" i="65"/>
  <c r="S14" i="65"/>
  <c r="R14" i="65"/>
  <c r="V14" i="65"/>
  <c r="J14" i="65"/>
  <c r="I14" i="65"/>
  <c r="H14" i="65"/>
  <c r="G14" i="65"/>
  <c r="K14" i="65" s="1"/>
  <c r="AF13" i="65"/>
  <c r="AE13" i="65"/>
  <c r="AD13" i="65"/>
  <c r="AC13" i="65"/>
  <c r="AG13" i="65"/>
  <c r="U13" i="65"/>
  <c r="T13" i="65"/>
  <c r="S13" i="65"/>
  <c r="R13" i="65"/>
  <c r="V13" i="65" s="1"/>
  <c r="J13" i="65"/>
  <c r="I13" i="65"/>
  <c r="H13" i="65"/>
  <c r="G13" i="65"/>
  <c r="K13" i="65"/>
  <c r="AF12" i="65"/>
  <c r="AE12" i="65"/>
  <c r="AD12" i="65"/>
  <c r="AC12" i="65"/>
  <c r="AG12" i="65" s="1"/>
  <c r="U12" i="65"/>
  <c r="T12" i="65"/>
  <c r="S12" i="65"/>
  <c r="R12" i="65"/>
  <c r="V12" i="65"/>
  <c r="J12" i="65"/>
  <c r="I12" i="65"/>
  <c r="H12" i="65"/>
  <c r="G12" i="65"/>
  <c r="K12" i="65" s="1"/>
  <c r="AF11" i="65"/>
  <c r="AE11" i="65"/>
  <c r="AD11" i="65"/>
  <c r="AC11" i="65"/>
  <c r="AG11" i="65"/>
  <c r="U11" i="65"/>
  <c r="T11" i="65"/>
  <c r="S11" i="65"/>
  <c r="R11" i="65"/>
  <c r="V11" i="65" s="1"/>
  <c r="J11" i="65"/>
  <c r="I11" i="65"/>
  <c r="H11" i="65"/>
  <c r="G11" i="65"/>
  <c r="K11" i="65"/>
  <c r="AF10" i="65"/>
  <c r="AE10" i="65"/>
  <c r="AD10" i="65"/>
  <c r="AC10" i="65"/>
  <c r="AG10" i="65" s="1"/>
  <c r="U10" i="65"/>
  <c r="T10" i="65"/>
  <c r="S10" i="65"/>
  <c r="R10" i="65"/>
  <c r="V10" i="65"/>
  <c r="J10" i="65"/>
  <c r="I10" i="65"/>
  <c r="H10" i="65"/>
  <c r="G10" i="65"/>
  <c r="K10" i="65" s="1"/>
  <c r="AF9" i="65"/>
  <c r="AE9" i="65"/>
  <c r="AD9" i="65"/>
  <c r="AC9" i="65"/>
  <c r="AG9" i="65"/>
  <c r="U9" i="65"/>
  <c r="T9" i="65"/>
  <c r="S9" i="65"/>
  <c r="R9" i="65"/>
  <c r="V9" i="65" s="1"/>
  <c r="J9" i="65"/>
  <c r="I9" i="65"/>
  <c r="H9" i="65"/>
  <c r="G9" i="65"/>
  <c r="K9" i="65"/>
  <c r="AF8" i="65"/>
  <c r="AE8" i="65"/>
  <c r="AD8" i="65"/>
  <c r="AC8" i="65"/>
  <c r="AG8" i="65" s="1"/>
  <c r="U8" i="65"/>
  <c r="T8" i="65"/>
  <c r="S8" i="65"/>
  <c r="R8" i="65"/>
  <c r="V8" i="65"/>
  <c r="J8" i="65"/>
  <c r="I8" i="65"/>
  <c r="H8" i="65"/>
  <c r="G8" i="65"/>
  <c r="K8" i="65" s="1"/>
  <c r="AF7" i="65"/>
  <c r="AE7" i="65"/>
  <c r="AD7" i="65"/>
  <c r="AC7" i="65"/>
  <c r="AG7" i="65"/>
  <c r="AH7" i="65" s="1"/>
  <c r="AJ26" i="65" s="1"/>
  <c r="U7" i="65"/>
  <c r="T7" i="65"/>
  <c r="S7" i="65"/>
  <c r="R7" i="65"/>
  <c r="V7" i="65" s="1"/>
  <c r="L25" i="65" s="1"/>
  <c r="J7" i="65"/>
  <c r="I7" i="65"/>
  <c r="H7" i="65"/>
  <c r="G7" i="65"/>
  <c r="K7" i="65" s="1"/>
  <c r="L7" i="65" s="1"/>
  <c r="AJ5" i="65" s="1"/>
  <c r="AA3" i="65"/>
  <c r="D2" i="65"/>
  <c r="T26" i="64"/>
  <c r="S26" i="64"/>
  <c r="R26" i="64"/>
  <c r="Q26" i="64"/>
  <c r="U26" i="64"/>
  <c r="I26" i="64"/>
  <c r="H26" i="64"/>
  <c r="G26" i="64"/>
  <c r="F26" i="64"/>
  <c r="J26" i="64" s="1"/>
  <c r="T25" i="64"/>
  <c r="S25" i="64"/>
  <c r="R25" i="64"/>
  <c r="Q25" i="64"/>
  <c r="U25" i="64"/>
  <c r="I25" i="64"/>
  <c r="H25" i="64"/>
  <c r="G25" i="64"/>
  <c r="F25" i="64"/>
  <c r="J25" i="64" s="1"/>
  <c r="T24" i="64"/>
  <c r="S24" i="64"/>
  <c r="R24" i="64"/>
  <c r="Q24" i="64"/>
  <c r="U24" i="64"/>
  <c r="I24" i="64"/>
  <c r="H24" i="64"/>
  <c r="G24" i="64"/>
  <c r="F24" i="64"/>
  <c r="J24" i="64" s="1"/>
  <c r="T23" i="64"/>
  <c r="S23" i="64"/>
  <c r="R23" i="64"/>
  <c r="Q23" i="64"/>
  <c r="U23" i="64"/>
  <c r="I23" i="64"/>
  <c r="H23" i="64"/>
  <c r="G23" i="64"/>
  <c r="F23" i="64"/>
  <c r="J23" i="64" s="1"/>
  <c r="T22" i="64"/>
  <c r="S22" i="64"/>
  <c r="R22" i="64"/>
  <c r="Q22" i="64"/>
  <c r="U22" i="64"/>
  <c r="I22" i="64"/>
  <c r="H22" i="64"/>
  <c r="G22" i="64"/>
  <c r="F22" i="64"/>
  <c r="J22" i="64" s="1"/>
  <c r="T21" i="64"/>
  <c r="S21" i="64"/>
  <c r="R21" i="64"/>
  <c r="Q21" i="64"/>
  <c r="U21" i="64"/>
  <c r="I21" i="64"/>
  <c r="H21" i="64"/>
  <c r="G21" i="64"/>
  <c r="F21" i="64"/>
  <c r="J21" i="64" s="1"/>
  <c r="T20" i="64"/>
  <c r="S20" i="64"/>
  <c r="R20" i="64"/>
  <c r="Q20" i="64"/>
  <c r="U20" i="64"/>
  <c r="I20" i="64"/>
  <c r="H20" i="64"/>
  <c r="G20" i="64"/>
  <c r="F20" i="64"/>
  <c r="J20" i="64" s="1"/>
  <c r="T19" i="64"/>
  <c r="S19" i="64"/>
  <c r="R19" i="64"/>
  <c r="Q19" i="64"/>
  <c r="U19" i="64"/>
  <c r="I19" i="64"/>
  <c r="H19" i="64"/>
  <c r="G19" i="64"/>
  <c r="F19" i="64"/>
  <c r="J19" i="64" s="1"/>
  <c r="K19" i="64" s="1"/>
  <c r="AI11" i="64" s="1"/>
  <c r="AE18" i="64"/>
  <c r="AD18" i="64"/>
  <c r="AC18" i="64"/>
  <c r="AB18" i="64"/>
  <c r="AF18" i="64"/>
  <c r="T18" i="64"/>
  <c r="S18" i="64"/>
  <c r="R18" i="64"/>
  <c r="Q18" i="64"/>
  <c r="U18" i="64" s="1"/>
  <c r="I18" i="64"/>
  <c r="H18" i="64"/>
  <c r="G18" i="64"/>
  <c r="F18" i="64"/>
  <c r="J18" i="64"/>
  <c r="AE17" i="64"/>
  <c r="AD17" i="64"/>
  <c r="AC17" i="64"/>
  <c r="AB17" i="64"/>
  <c r="AF17" i="64" s="1"/>
  <c r="T17" i="64"/>
  <c r="S17" i="64"/>
  <c r="R17" i="64"/>
  <c r="Q17" i="64"/>
  <c r="U17" i="64"/>
  <c r="V17" i="64" s="1"/>
  <c r="AI20" i="64" s="1"/>
  <c r="I17" i="64"/>
  <c r="H17" i="64"/>
  <c r="G17" i="64"/>
  <c r="F17" i="64"/>
  <c r="J17" i="64" s="1"/>
  <c r="AE16" i="64"/>
  <c r="AD16" i="64"/>
  <c r="AC16" i="64"/>
  <c r="AB16" i="64"/>
  <c r="AF16" i="64"/>
  <c r="T16" i="64"/>
  <c r="S16" i="64"/>
  <c r="R16" i="64"/>
  <c r="Q16" i="64"/>
  <c r="U16" i="64" s="1"/>
  <c r="I16" i="64"/>
  <c r="H16" i="64"/>
  <c r="G16" i="64"/>
  <c r="F16" i="64"/>
  <c r="J16" i="64"/>
  <c r="AE15" i="64"/>
  <c r="AD15" i="64"/>
  <c r="AC15" i="64"/>
  <c r="AB15" i="64"/>
  <c r="AF15" i="64" s="1"/>
  <c r="T15" i="64"/>
  <c r="S15" i="64"/>
  <c r="R15" i="64"/>
  <c r="Q15" i="64"/>
  <c r="U15" i="64"/>
  <c r="I15" i="64"/>
  <c r="H15" i="64"/>
  <c r="G15" i="64"/>
  <c r="F15" i="64"/>
  <c r="J15" i="64" s="1"/>
  <c r="AE14" i="64"/>
  <c r="AD14" i="64"/>
  <c r="AC14" i="64"/>
  <c r="AB14" i="64"/>
  <c r="AF14" i="64"/>
  <c r="T14" i="64"/>
  <c r="S14" i="64"/>
  <c r="R14" i="64"/>
  <c r="Q14" i="64"/>
  <c r="U14" i="64" s="1"/>
  <c r="I14" i="64"/>
  <c r="H14" i="64"/>
  <c r="G14" i="64"/>
  <c r="F14" i="64"/>
  <c r="J14" i="64"/>
  <c r="AE13" i="64"/>
  <c r="AD13" i="64"/>
  <c r="AC13" i="64"/>
  <c r="AB13" i="64"/>
  <c r="AF13" i="64" s="1"/>
  <c r="T13" i="64"/>
  <c r="S13" i="64"/>
  <c r="R13" i="64"/>
  <c r="Q13" i="64"/>
  <c r="U13" i="64"/>
  <c r="I13" i="64"/>
  <c r="H13" i="64"/>
  <c r="G13" i="64"/>
  <c r="F13" i="64"/>
  <c r="J13" i="64" s="1"/>
  <c r="AE12" i="64"/>
  <c r="AD12" i="64"/>
  <c r="AC12" i="64"/>
  <c r="AB12" i="64"/>
  <c r="AF12" i="64"/>
  <c r="T12" i="64"/>
  <c r="S12" i="64"/>
  <c r="R12" i="64"/>
  <c r="Q12" i="64"/>
  <c r="U12" i="64" s="1"/>
  <c r="I12" i="64"/>
  <c r="H12" i="64"/>
  <c r="G12" i="64"/>
  <c r="F12" i="64"/>
  <c r="J12" i="64"/>
  <c r="AE11" i="64"/>
  <c r="AD11" i="64"/>
  <c r="AC11" i="64"/>
  <c r="AB11" i="64"/>
  <c r="AF11" i="64" s="1"/>
  <c r="T11" i="64"/>
  <c r="S11" i="64"/>
  <c r="R11" i="64"/>
  <c r="Q11" i="64"/>
  <c r="U11" i="64"/>
  <c r="I11" i="64"/>
  <c r="H11" i="64"/>
  <c r="G11" i="64"/>
  <c r="F11" i="64"/>
  <c r="J11" i="64" s="1"/>
  <c r="AE10" i="64"/>
  <c r="AD10" i="64"/>
  <c r="AC10" i="64"/>
  <c r="AB10" i="64"/>
  <c r="T10" i="64"/>
  <c r="S10" i="64"/>
  <c r="R10" i="64"/>
  <c r="Q10" i="64"/>
  <c r="U10" i="64"/>
  <c r="I10" i="64"/>
  <c r="H10" i="64"/>
  <c r="G10" i="64"/>
  <c r="F10" i="64"/>
  <c r="J10" i="64" s="1"/>
  <c r="AE9" i="64"/>
  <c r="AD9" i="64"/>
  <c r="AC9" i="64"/>
  <c r="AB9" i="64"/>
  <c r="AF9" i="64"/>
  <c r="T9" i="64"/>
  <c r="S9" i="64"/>
  <c r="R9" i="64"/>
  <c r="Q9" i="64"/>
  <c r="I9" i="64"/>
  <c r="H9" i="64"/>
  <c r="G9" i="64"/>
  <c r="F9" i="64"/>
  <c r="J9" i="64" s="1"/>
  <c r="AE8" i="64"/>
  <c r="AD8" i="64"/>
  <c r="AC8" i="64"/>
  <c r="AB8" i="64"/>
  <c r="AF8" i="64"/>
  <c r="T8" i="64"/>
  <c r="S8" i="64"/>
  <c r="R8" i="64"/>
  <c r="Q8" i="64"/>
  <c r="I8" i="64"/>
  <c r="H8" i="64"/>
  <c r="G8" i="64"/>
  <c r="F8" i="64"/>
  <c r="J8" i="64"/>
  <c r="AE7" i="64"/>
  <c r="AD7" i="64"/>
  <c r="AC7" i="64"/>
  <c r="AB7" i="64"/>
  <c r="AF7" i="64" s="1"/>
  <c r="T7" i="64"/>
  <c r="S7" i="64"/>
  <c r="R7" i="64"/>
  <c r="Q7" i="64"/>
  <c r="I7" i="64"/>
  <c r="H7" i="64"/>
  <c r="G7" i="64"/>
  <c r="F7" i="64"/>
  <c r="J7" i="64"/>
  <c r="Z3" i="64"/>
  <c r="C2" i="64"/>
  <c r="U26" i="63"/>
  <c r="T26" i="63"/>
  <c r="S26" i="63"/>
  <c r="R26" i="63"/>
  <c r="V26" i="63" s="1"/>
  <c r="J26" i="63"/>
  <c r="I26" i="63"/>
  <c r="H26" i="63"/>
  <c r="G26" i="63"/>
  <c r="K26" i="63"/>
  <c r="U25" i="63"/>
  <c r="T25" i="63"/>
  <c r="S25" i="63"/>
  <c r="R25" i="63"/>
  <c r="V25" i="63" s="1"/>
  <c r="J25" i="63"/>
  <c r="I25" i="63"/>
  <c r="H25" i="63"/>
  <c r="G25" i="63"/>
  <c r="K25" i="63"/>
  <c r="U24" i="63"/>
  <c r="T24" i="63"/>
  <c r="S24" i="63"/>
  <c r="R24" i="63"/>
  <c r="V24" i="63"/>
  <c r="J24" i="63"/>
  <c r="I24" i="63"/>
  <c r="H24" i="63"/>
  <c r="G24" i="63"/>
  <c r="K24" i="63" s="1"/>
  <c r="U23" i="63"/>
  <c r="T23" i="63"/>
  <c r="S23" i="63"/>
  <c r="R23" i="63"/>
  <c r="V23" i="63"/>
  <c r="J23" i="63"/>
  <c r="I23" i="63"/>
  <c r="H23" i="63"/>
  <c r="G23" i="63"/>
  <c r="K23" i="63" s="1"/>
  <c r="U22" i="63"/>
  <c r="T22" i="63"/>
  <c r="S22" i="63"/>
  <c r="R22" i="63"/>
  <c r="J22" i="63"/>
  <c r="I22" i="63"/>
  <c r="H22" i="63"/>
  <c r="G22" i="63"/>
  <c r="K22" i="63"/>
  <c r="U21" i="63"/>
  <c r="T21" i="63"/>
  <c r="S21" i="63"/>
  <c r="R21" i="63"/>
  <c r="V21" i="63" s="1"/>
  <c r="J21" i="63"/>
  <c r="I21" i="63"/>
  <c r="H21" i="63"/>
  <c r="G21" i="63"/>
  <c r="K21" i="63"/>
  <c r="U20" i="63"/>
  <c r="T20" i="63"/>
  <c r="S20" i="63"/>
  <c r="R20" i="63"/>
  <c r="V20" i="63" s="1"/>
  <c r="J20" i="63"/>
  <c r="I20" i="63"/>
  <c r="H20" i="63"/>
  <c r="G20" i="63"/>
  <c r="K20" i="63"/>
  <c r="U19" i="63"/>
  <c r="T19" i="63"/>
  <c r="S19" i="63"/>
  <c r="R19" i="63"/>
  <c r="V19" i="63"/>
  <c r="J19" i="63"/>
  <c r="I19" i="63"/>
  <c r="H19" i="63"/>
  <c r="G19" i="63"/>
  <c r="K19" i="63"/>
  <c r="AF18" i="63"/>
  <c r="AE18" i="63"/>
  <c r="AD18" i="63"/>
  <c r="AC18" i="63"/>
  <c r="AG18" i="63"/>
  <c r="U18" i="63"/>
  <c r="T18" i="63"/>
  <c r="S18" i="63"/>
  <c r="R18" i="63"/>
  <c r="V18" i="63" s="1"/>
  <c r="J18" i="63"/>
  <c r="I18" i="63"/>
  <c r="H18" i="63"/>
  <c r="G18" i="63"/>
  <c r="AF17" i="63"/>
  <c r="AE17" i="63"/>
  <c r="AD17" i="63"/>
  <c r="AC17" i="63"/>
  <c r="AG17" i="63"/>
  <c r="U17" i="63"/>
  <c r="T17" i="63"/>
  <c r="S17" i="63"/>
  <c r="R17" i="63"/>
  <c r="J17" i="63"/>
  <c r="I17" i="63"/>
  <c r="H17" i="63"/>
  <c r="G17" i="63"/>
  <c r="K17" i="63"/>
  <c r="AF16" i="63"/>
  <c r="AE16" i="63"/>
  <c r="AD16" i="63"/>
  <c r="AC16" i="63"/>
  <c r="AG16" i="63"/>
  <c r="U16" i="63"/>
  <c r="T16" i="63"/>
  <c r="S16" i="63"/>
  <c r="R16" i="63"/>
  <c r="V16" i="63" s="1"/>
  <c r="J16" i="63"/>
  <c r="I16" i="63"/>
  <c r="H16" i="63"/>
  <c r="G16" i="63"/>
  <c r="AF15" i="63"/>
  <c r="AE15" i="63"/>
  <c r="AD15" i="63"/>
  <c r="AC15" i="63"/>
  <c r="AG15" i="63"/>
  <c r="U15" i="63"/>
  <c r="T15" i="63"/>
  <c r="S15" i="63"/>
  <c r="R15" i="63"/>
  <c r="V15" i="63" s="1"/>
  <c r="J15" i="63"/>
  <c r="I15" i="63"/>
  <c r="H15" i="63"/>
  <c r="G15" i="63"/>
  <c r="K15" i="63"/>
  <c r="AF14" i="63"/>
  <c r="AE14" i="63"/>
  <c r="AD14" i="63"/>
  <c r="AC14" i="63"/>
  <c r="AG14" i="63" s="1"/>
  <c r="U14" i="63"/>
  <c r="T14" i="63"/>
  <c r="S14" i="63"/>
  <c r="R14" i="63"/>
  <c r="V14" i="63"/>
  <c r="J14" i="63"/>
  <c r="I14" i="63"/>
  <c r="H14" i="63"/>
  <c r="G14" i="63"/>
  <c r="K14" i="63" s="1"/>
  <c r="AF13" i="63"/>
  <c r="AE13" i="63"/>
  <c r="AD13" i="63"/>
  <c r="AC13" i="63"/>
  <c r="AG13" i="63"/>
  <c r="AH13" i="63" s="1"/>
  <c r="AJ29" i="63" s="1"/>
  <c r="U13" i="63"/>
  <c r="T13" i="63"/>
  <c r="S13" i="63"/>
  <c r="R13" i="63"/>
  <c r="V13" i="63"/>
  <c r="J13" i="63"/>
  <c r="I13" i="63"/>
  <c r="H13" i="63"/>
  <c r="G13" i="63"/>
  <c r="K13" i="63" s="1"/>
  <c r="AF12" i="63"/>
  <c r="AE12" i="63"/>
  <c r="AD12" i="63"/>
  <c r="AC12" i="63"/>
  <c r="AG12" i="63"/>
  <c r="U12" i="63"/>
  <c r="T12" i="63"/>
  <c r="S12" i="63"/>
  <c r="R12" i="63"/>
  <c r="V12" i="63" s="1"/>
  <c r="J12" i="63"/>
  <c r="I12" i="63"/>
  <c r="H12" i="63"/>
  <c r="G12" i="63"/>
  <c r="K12" i="63"/>
  <c r="AF11" i="63"/>
  <c r="AE11" i="63"/>
  <c r="AD11" i="63"/>
  <c r="AC11" i="63"/>
  <c r="AG11" i="63" s="1"/>
  <c r="U11" i="63"/>
  <c r="T11" i="63"/>
  <c r="S11" i="63"/>
  <c r="R11" i="63"/>
  <c r="V11" i="63"/>
  <c r="J11" i="63"/>
  <c r="I11" i="63"/>
  <c r="H11" i="63"/>
  <c r="G11" i="63"/>
  <c r="K11" i="63" s="1"/>
  <c r="AF10" i="63"/>
  <c r="AE10" i="63"/>
  <c r="AD10" i="63"/>
  <c r="AC10" i="63"/>
  <c r="AG10" i="63"/>
  <c r="U10" i="63"/>
  <c r="T10" i="63"/>
  <c r="S10" i="63"/>
  <c r="R10" i="63"/>
  <c r="V10" i="63" s="1"/>
  <c r="J10" i="63"/>
  <c r="I10" i="63"/>
  <c r="H10" i="63"/>
  <c r="G10" i="63"/>
  <c r="K10" i="63"/>
  <c r="AF9" i="63"/>
  <c r="AE9" i="63"/>
  <c r="AD9" i="63"/>
  <c r="AC9" i="63"/>
  <c r="AG9" i="63" s="1"/>
  <c r="AH7" i="63" s="1"/>
  <c r="AJ26" i="63" s="1"/>
  <c r="U9" i="63"/>
  <c r="T9" i="63"/>
  <c r="S9" i="63"/>
  <c r="R9" i="63"/>
  <c r="V9" i="63"/>
  <c r="J9" i="63"/>
  <c r="I9" i="63"/>
  <c r="H9" i="63"/>
  <c r="G9" i="63"/>
  <c r="K9" i="63" s="1"/>
  <c r="AF8" i="63"/>
  <c r="AE8" i="63"/>
  <c r="AD8" i="63"/>
  <c r="AC8" i="63"/>
  <c r="AG8" i="63"/>
  <c r="U8" i="63"/>
  <c r="T8" i="63"/>
  <c r="S8" i="63"/>
  <c r="R8" i="63"/>
  <c r="V8" i="63" s="1"/>
  <c r="J8" i="63"/>
  <c r="I8" i="63"/>
  <c r="H8" i="63"/>
  <c r="G8" i="63"/>
  <c r="K8" i="63"/>
  <c r="AF7" i="63"/>
  <c r="AE7" i="63"/>
  <c r="AD7" i="63"/>
  <c r="AC7" i="63"/>
  <c r="AG7" i="63"/>
  <c r="U7" i="63"/>
  <c r="T7" i="63"/>
  <c r="S7" i="63"/>
  <c r="R7" i="63"/>
  <c r="V7" i="63"/>
  <c r="J7" i="63"/>
  <c r="I7" i="63"/>
  <c r="H7" i="63"/>
  <c r="G7" i="63"/>
  <c r="K7" i="63" s="1"/>
  <c r="AA3" i="63"/>
  <c r="D2" i="63"/>
  <c r="U26" i="62"/>
  <c r="T26" i="62"/>
  <c r="S26" i="62"/>
  <c r="R26" i="62"/>
  <c r="V26" i="62"/>
  <c r="J26" i="62"/>
  <c r="I26" i="62"/>
  <c r="H26" i="62"/>
  <c r="G26" i="62"/>
  <c r="K26" i="62" s="1"/>
  <c r="U25" i="62"/>
  <c r="T25" i="62"/>
  <c r="S25" i="62"/>
  <c r="R25" i="62"/>
  <c r="V25" i="62"/>
  <c r="J25" i="62"/>
  <c r="I25" i="62"/>
  <c r="H25" i="62"/>
  <c r="G25" i="62"/>
  <c r="K25" i="62" s="1"/>
  <c r="U24" i="62"/>
  <c r="T24" i="62"/>
  <c r="S24" i="62"/>
  <c r="R24" i="62"/>
  <c r="V24" i="62" s="1"/>
  <c r="J24" i="62"/>
  <c r="I24" i="62"/>
  <c r="H24" i="62"/>
  <c r="G24" i="62"/>
  <c r="K24" i="62"/>
  <c r="U23" i="62"/>
  <c r="T23" i="62"/>
  <c r="S23" i="62"/>
  <c r="R23" i="62"/>
  <c r="V23" i="62"/>
  <c r="W23" i="62" s="1"/>
  <c r="AJ23" i="62" s="1"/>
  <c r="J23" i="62"/>
  <c r="I23" i="62"/>
  <c r="H23" i="62"/>
  <c r="G23" i="62"/>
  <c r="K23" i="62"/>
  <c r="U22" i="62"/>
  <c r="T22" i="62"/>
  <c r="S22" i="62"/>
  <c r="R22" i="62"/>
  <c r="V22" i="62" s="1"/>
  <c r="J22" i="62"/>
  <c r="I22" i="62"/>
  <c r="H22" i="62"/>
  <c r="G22" i="62"/>
  <c r="K22" i="62"/>
  <c r="U21" i="62"/>
  <c r="T21" i="62"/>
  <c r="S21" i="62"/>
  <c r="R21" i="62"/>
  <c r="V21" i="62" s="1"/>
  <c r="J21" i="62"/>
  <c r="I21" i="62"/>
  <c r="H21" i="62"/>
  <c r="G21" i="62"/>
  <c r="K21" i="62"/>
  <c r="U20" i="62"/>
  <c r="T20" i="62"/>
  <c r="S20" i="62"/>
  <c r="R20" i="62"/>
  <c r="V20" i="62" s="1"/>
  <c r="J20" i="62"/>
  <c r="I20" i="62"/>
  <c r="H20" i="62"/>
  <c r="G20" i="62"/>
  <c r="K20" i="62"/>
  <c r="U19" i="62"/>
  <c r="T19" i="62"/>
  <c r="S19" i="62"/>
  <c r="R19" i="62"/>
  <c r="V19" i="62" s="1"/>
  <c r="J19" i="62"/>
  <c r="I19" i="62"/>
  <c r="H19" i="62"/>
  <c r="G19" i="62"/>
  <c r="K19" i="62"/>
  <c r="L19" i="62" s="1"/>
  <c r="AJ11" i="62" s="1"/>
  <c r="AF18" i="62"/>
  <c r="AE18" i="62"/>
  <c r="AD18" i="62"/>
  <c r="AC18" i="62"/>
  <c r="AG18" i="62" s="1"/>
  <c r="U18" i="62"/>
  <c r="T18" i="62"/>
  <c r="S18" i="62"/>
  <c r="R18" i="62"/>
  <c r="V18" i="62"/>
  <c r="J18" i="62"/>
  <c r="I18" i="62"/>
  <c r="H18" i="62"/>
  <c r="G18" i="62"/>
  <c r="K18" i="62" s="1"/>
  <c r="AF17" i="62"/>
  <c r="AE17" i="62"/>
  <c r="AD17" i="62"/>
  <c r="AC17" i="62"/>
  <c r="AG17" i="62"/>
  <c r="U17" i="62"/>
  <c r="T17" i="62"/>
  <c r="S17" i="62"/>
  <c r="R17" i="62"/>
  <c r="V17" i="62" s="1"/>
  <c r="J17" i="62"/>
  <c r="I17" i="62"/>
  <c r="H17" i="62"/>
  <c r="G17" i="62"/>
  <c r="K17" i="62" s="1"/>
  <c r="AF16" i="62"/>
  <c r="AE16" i="62"/>
  <c r="AD16" i="62"/>
  <c r="AC16" i="62"/>
  <c r="AG16" i="62" s="1"/>
  <c r="U16" i="62"/>
  <c r="T16" i="62"/>
  <c r="S16" i="62"/>
  <c r="R16" i="62"/>
  <c r="V16" i="62"/>
  <c r="J16" i="62"/>
  <c r="I16" i="62"/>
  <c r="H16" i="62"/>
  <c r="G16" i="62"/>
  <c r="K16" i="62"/>
  <c r="AF15" i="62"/>
  <c r="AE15" i="62"/>
  <c r="AD15" i="62"/>
  <c r="AC15" i="62"/>
  <c r="AG15" i="62" s="1"/>
  <c r="U15" i="62"/>
  <c r="T15" i="62"/>
  <c r="S15" i="62"/>
  <c r="R15" i="62"/>
  <c r="V15" i="62"/>
  <c r="J15" i="62"/>
  <c r="I15" i="62"/>
  <c r="H15" i="62"/>
  <c r="G15" i="62"/>
  <c r="K15" i="62" s="1"/>
  <c r="AF14" i="62"/>
  <c r="AE14" i="62"/>
  <c r="AD14" i="62"/>
  <c r="AC14" i="62"/>
  <c r="AG14" i="62"/>
  <c r="U14" i="62"/>
  <c r="T14" i="62"/>
  <c r="S14" i="62"/>
  <c r="R14" i="62"/>
  <c r="V14" i="62" s="1"/>
  <c r="J14" i="62"/>
  <c r="I14" i="62"/>
  <c r="H14" i="62"/>
  <c r="G14" i="62"/>
  <c r="K14" i="62"/>
  <c r="AF13" i="62"/>
  <c r="AE13" i="62"/>
  <c r="AD13" i="62"/>
  <c r="AC13" i="62"/>
  <c r="AG13" i="62" s="1"/>
  <c r="U13" i="62"/>
  <c r="T13" i="62"/>
  <c r="S13" i="62"/>
  <c r="R13" i="62"/>
  <c r="V13" i="62" s="1"/>
  <c r="J13" i="62"/>
  <c r="I13" i="62"/>
  <c r="H13" i="62"/>
  <c r="G13" i="62"/>
  <c r="K13" i="62"/>
  <c r="L13" i="62" s="1"/>
  <c r="AJ8" i="62" s="1"/>
  <c r="AF12" i="62"/>
  <c r="AE12" i="62"/>
  <c r="AD12" i="62"/>
  <c r="AC12" i="62"/>
  <c r="AG12" i="62" s="1"/>
  <c r="U12" i="62"/>
  <c r="T12" i="62"/>
  <c r="S12" i="62"/>
  <c r="R12" i="62"/>
  <c r="V12" i="62" s="1"/>
  <c r="J12" i="62"/>
  <c r="I12" i="62"/>
  <c r="H12" i="62"/>
  <c r="G12" i="62"/>
  <c r="K12" i="62"/>
  <c r="AF11" i="62"/>
  <c r="AE11" i="62"/>
  <c r="AD11" i="62"/>
  <c r="AC11" i="62"/>
  <c r="AG11" i="62"/>
  <c r="U11" i="62"/>
  <c r="T11" i="62"/>
  <c r="S11" i="62"/>
  <c r="R11" i="62"/>
  <c r="V11" i="62" s="1"/>
  <c r="J11" i="62"/>
  <c r="I11" i="62"/>
  <c r="H11" i="62"/>
  <c r="G11" i="62"/>
  <c r="K11" i="62"/>
  <c r="AF10" i="62"/>
  <c r="AE10" i="62"/>
  <c r="AD10" i="62"/>
  <c r="AC10" i="62"/>
  <c r="AG10" i="62" s="1"/>
  <c r="U10" i="62"/>
  <c r="T10" i="62"/>
  <c r="S10" i="62"/>
  <c r="R10" i="62"/>
  <c r="V10" i="62"/>
  <c r="J10" i="62"/>
  <c r="I10" i="62"/>
  <c r="H10" i="62"/>
  <c r="G10" i="62"/>
  <c r="K10" i="62" s="1"/>
  <c r="AF9" i="62"/>
  <c r="AE9" i="62"/>
  <c r="AD9" i="62"/>
  <c r="AC9" i="62"/>
  <c r="AG9" i="62"/>
  <c r="U9" i="62"/>
  <c r="T9" i="62"/>
  <c r="S9" i="62"/>
  <c r="R9" i="62"/>
  <c r="V9" i="62" s="1"/>
  <c r="J9" i="62"/>
  <c r="I9" i="62"/>
  <c r="H9" i="62"/>
  <c r="G9" i="62"/>
  <c r="K9" i="62"/>
  <c r="AF8" i="62"/>
  <c r="AE8" i="62"/>
  <c r="AD8" i="62"/>
  <c r="AC8" i="62"/>
  <c r="AG8" i="62" s="1"/>
  <c r="U8" i="62"/>
  <c r="T8" i="62"/>
  <c r="S8" i="62"/>
  <c r="R8" i="62"/>
  <c r="V8" i="62"/>
  <c r="J8" i="62"/>
  <c r="I8" i="62"/>
  <c r="H8" i="62"/>
  <c r="G8" i="62"/>
  <c r="K8" i="62" s="1"/>
  <c r="AF7" i="62"/>
  <c r="AE7" i="62"/>
  <c r="AD7" i="62"/>
  <c r="AC7" i="62"/>
  <c r="AG7" i="62"/>
  <c r="AH7" i="62" s="1"/>
  <c r="AJ26" i="62" s="1"/>
  <c r="U7" i="62"/>
  <c r="T7" i="62"/>
  <c r="S7" i="62"/>
  <c r="R7" i="62"/>
  <c r="V7" i="62" s="1"/>
  <c r="J7" i="62"/>
  <c r="I7" i="62"/>
  <c r="H7" i="62"/>
  <c r="G7" i="62"/>
  <c r="K7" i="62"/>
  <c r="AA3" i="62"/>
  <c r="D2" i="62"/>
  <c r="T26" i="61"/>
  <c r="S26" i="61"/>
  <c r="R26" i="61"/>
  <c r="Q26" i="61"/>
  <c r="U26" i="61"/>
  <c r="I26" i="61"/>
  <c r="H26" i="61"/>
  <c r="G26" i="61"/>
  <c r="F26" i="61"/>
  <c r="J26" i="61" s="1"/>
  <c r="T25" i="61"/>
  <c r="S25" i="61"/>
  <c r="R25" i="61"/>
  <c r="Q25" i="61"/>
  <c r="U25" i="61"/>
  <c r="I25" i="61"/>
  <c r="H25" i="61"/>
  <c r="G25" i="61"/>
  <c r="F25" i="61"/>
  <c r="J25" i="61" s="1"/>
  <c r="T24" i="61"/>
  <c r="S24" i="61"/>
  <c r="R24" i="61"/>
  <c r="Q24" i="61"/>
  <c r="U24" i="61" s="1"/>
  <c r="I24" i="61"/>
  <c r="H24" i="61"/>
  <c r="G24" i="61"/>
  <c r="F24" i="61"/>
  <c r="J24" i="61"/>
  <c r="T23" i="61"/>
  <c r="S23" i="61"/>
  <c r="R23" i="61"/>
  <c r="Q23" i="61"/>
  <c r="U23" i="61"/>
  <c r="V23" i="61" s="1"/>
  <c r="AI23" i="61" s="1"/>
  <c r="I23" i="61"/>
  <c r="H23" i="61"/>
  <c r="G23" i="61"/>
  <c r="F23" i="61"/>
  <c r="J23" i="61" s="1"/>
  <c r="T22" i="61"/>
  <c r="S22" i="61"/>
  <c r="R22" i="61"/>
  <c r="Q22" i="61"/>
  <c r="U22" i="61"/>
  <c r="I22" i="61"/>
  <c r="H22" i="61"/>
  <c r="G22" i="61"/>
  <c r="F22" i="61"/>
  <c r="J22" i="61" s="1"/>
  <c r="T21" i="61"/>
  <c r="S21" i="61"/>
  <c r="R21" i="61"/>
  <c r="Q21" i="61"/>
  <c r="U21" i="61"/>
  <c r="I21" i="61"/>
  <c r="H21" i="61"/>
  <c r="G21" i="61"/>
  <c r="F21" i="61"/>
  <c r="J21" i="61" s="1"/>
  <c r="T20" i="61"/>
  <c r="S20" i="61"/>
  <c r="R20" i="61"/>
  <c r="Q20" i="61"/>
  <c r="U20" i="61"/>
  <c r="I20" i="61"/>
  <c r="H20" i="61"/>
  <c r="G20" i="61"/>
  <c r="F20" i="61"/>
  <c r="J20" i="61" s="1"/>
  <c r="T19" i="61"/>
  <c r="S19" i="61"/>
  <c r="R19" i="61"/>
  <c r="Q19" i="61"/>
  <c r="U19" i="61"/>
  <c r="I19" i="61"/>
  <c r="H19" i="61"/>
  <c r="G19" i="61"/>
  <c r="F19" i="61"/>
  <c r="J19" i="61" s="1"/>
  <c r="AE18" i="61"/>
  <c r="AD18" i="61"/>
  <c r="AC18" i="61"/>
  <c r="AB18" i="61"/>
  <c r="AF18" i="61"/>
  <c r="T18" i="61"/>
  <c r="S18" i="61"/>
  <c r="R18" i="61"/>
  <c r="Q18" i="61"/>
  <c r="U18" i="61"/>
  <c r="I18" i="61"/>
  <c r="H18" i="61"/>
  <c r="G18" i="61"/>
  <c r="F18" i="61"/>
  <c r="J18" i="61" s="1"/>
  <c r="AE17" i="61"/>
  <c r="AD17" i="61"/>
  <c r="AC17" i="61"/>
  <c r="AB17" i="61"/>
  <c r="AF17" i="61"/>
  <c r="T17" i="61"/>
  <c r="S17" i="61"/>
  <c r="R17" i="61"/>
  <c r="Q17" i="61"/>
  <c r="U17" i="61" s="1"/>
  <c r="I17" i="61"/>
  <c r="H17" i="61"/>
  <c r="G17" i="61"/>
  <c r="F17" i="61"/>
  <c r="J17" i="61"/>
  <c r="AE16" i="61"/>
  <c r="AD16" i="61"/>
  <c r="AC16" i="61"/>
  <c r="AB16" i="61"/>
  <c r="AF16" i="61" s="1"/>
  <c r="T16" i="61"/>
  <c r="S16" i="61"/>
  <c r="R16" i="61"/>
  <c r="Q16" i="61"/>
  <c r="U16" i="61"/>
  <c r="I16" i="61"/>
  <c r="H16" i="61"/>
  <c r="G16" i="61"/>
  <c r="F16" i="61"/>
  <c r="J16" i="61" s="1"/>
  <c r="AE15" i="61"/>
  <c r="AD15" i="61"/>
  <c r="AC15" i="61"/>
  <c r="AB15" i="61"/>
  <c r="AF15" i="61"/>
  <c r="T15" i="61"/>
  <c r="S15" i="61"/>
  <c r="R15" i="61"/>
  <c r="Q15" i="61"/>
  <c r="U15" i="61"/>
  <c r="I15" i="61"/>
  <c r="H15" i="61"/>
  <c r="G15" i="61"/>
  <c r="F15" i="61"/>
  <c r="J15" i="61" s="1"/>
  <c r="AE14" i="61"/>
  <c r="AD14" i="61"/>
  <c r="AC14" i="61"/>
  <c r="AB14" i="61"/>
  <c r="AF14" i="61"/>
  <c r="T14" i="61"/>
  <c r="S14" i="61"/>
  <c r="R14" i="61"/>
  <c r="Q14" i="61"/>
  <c r="U14" i="61" s="1"/>
  <c r="I14" i="61"/>
  <c r="H14" i="61"/>
  <c r="G14" i="61"/>
  <c r="F14" i="61"/>
  <c r="J14" i="61"/>
  <c r="AE13" i="61"/>
  <c r="AD13" i="61"/>
  <c r="AC13" i="61"/>
  <c r="AB13" i="61"/>
  <c r="AF13" i="61" s="1"/>
  <c r="AG13" i="61" s="1"/>
  <c r="AI29" i="61" s="1"/>
  <c r="T13" i="61"/>
  <c r="S13" i="61"/>
  <c r="R13" i="61"/>
  <c r="Q13" i="61"/>
  <c r="U13" i="61"/>
  <c r="I13" i="61"/>
  <c r="H13" i="61"/>
  <c r="G13" i="61"/>
  <c r="F13" i="61"/>
  <c r="J13" i="61" s="1"/>
  <c r="AE12" i="61"/>
  <c r="AD12" i="61"/>
  <c r="AC12" i="61"/>
  <c r="AB12" i="61"/>
  <c r="AF12" i="61"/>
  <c r="T12" i="61"/>
  <c r="S12" i="61"/>
  <c r="R12" i="61"/>
  <c r="Q12" i="61"/>
  <c r="U12" i="61" s="1"/>
  <c r="I12" i="61"/>
  <c r="H12" i="61"/>
  <c r="G12" i="61"/>
  <c r="F12" i="61"/>
  <c r="J12" i="61"/>
  <c r="AE11" i="61"/>
  <c r="AD11" i="61"/>
  <c r="AC11" i="61"/>
  <c r="AB11" i="61"/>
  <c r="AF11" i="61" s="1"/>
  <c r="T11" i="61"/>
  <c r="S11" i="61"/>
  <c r="R11" i="61"/>
  <c r="Q11" i="61"/>
  <c r="U11" i="61"/>
  <c r="I11" i="61"/>
  <c r="H11" i="61"/>
  <c r="G11" i="61"/>
  <c r="F11" i="61"/>
  <c r="J11" i="61" s="1"/>
  <c r="AE10" i="61"/>
  <c r="AD10" i="61"/>
  <c r="AC10" i="61"/>
  <c r="AB10" i="61"/>
  <c r="AF10" i="61"/>
  <c r="T10" i="61"/>
  <c r="S10" i="61"/>
  <c r="R10" i="61"/>
  <c r="Q10" i="61"/>
  <c r="U10" i="61" s="1"/>
  <c r="I10" i="61"/>
  <c r="H10" i="61"/>
  <c r="G10" i="61"/>
  <c r="F10" i="61"/>
  <c r="J10" i="61"/>
  <c r="AE9" i="61"/>
  <c r="AD9" i="61"/>
  <c r="AC9" i="61"/>
  <c r="AB9" i="61"/>
  <c r="AF9" i="61" s="1"/>
  <c r="T9" i="61"/>
  <c r="S9" i="61"/>
  <c r="R9" i="61"/>
  <c r="Q9" i="61"/>
  <c r="U9" i="61"/>
  <c r="I9" i="61"/>
  <c r="H9" i="61"/>
  <c r="G9" i="61"/>
  <c r="F9" i="61"/>
  <c r="J9" i="61" s="1"/>
  <c r="AE8" i="61"/>
  <c r="AD8" i="61"/>
  <c r="AC8" i="61"/>
  <c r="AB8" i="61"/>
  <c r="AF8" i="61" s="1"/>
  <c r="T8" i="61"/>
  <c r="S8" i="61"/>
  <c r="R8" i="61"/>
  <c r="Q8" i="61"/>
  <c r="U8" i="61"/>
  <c r="I8" i="61"/>
  <c r="H8" i="61"/>
  <c r="G8" i="61"/>
  <c r="F8" i="61"/>
  <c r="J8" i="61" s="1"/>
  <c r="AE7" i="61"/>
  <c r="AD7" i="61"/>
  <c r="AC7" i="61"/>
  <c r="AB7" i="61"/>
  <c r="AF7" i="61"/>
  <c r="T7" i="61"/>
  <c r="S7" i="61"/>
  <c r="R7" i="61"/>
  <c r="Q7" i="61"/>
  <c r="U7" i="61"/>
  <c r="I7" i="61"/>
  <c r="H7" i="61"/>
  <c r="G7" i="61"/>
  <c r="F7" i="61"/>
  <c r="J7" i="61"/>
  <c r="Z3" i="61"/>
  <c r="C2" i="61"/>
  <c r="T26" i="60"/>
  <c r="S26" i="60"/>
  <c r="R26" i="60"/>
  <c r="Q26" i="60"/>
  <c r="U26" i="60"/>
  <c r="I26" i="60"/>
  <c r="H26" i="60"/>
  <c r="G26" i="60"/>
  <c r="F26" i="60"/>
  <c r="J26" i="60" s="1"/>
  <c r="T25" i="60"/>
  <c r="S25" i="60"/>
  <c r="R25" i="60"/>
  <c r="Q25" i="60"/>
  <c r="U25" i="60"/>
  <c r="I25" i="60"/>
  <c r="H25" i="60"/>
  <c r="G25" i="60"/>
  <c r="F25" i="60"/>
  <c r="J25" i="60" s="1"/>
  <c r="T24" i="60"/>
  <c r="S24" i="60"/>
  <c r="R24" i="60"/>
  <c r="Q24" i="60"/>
  <c r="U24" i="60"/>
  <c r="I24" i="60"/>
  <c r="H24" i="60"/>
  <c r="G24" i="60"/>
  <c r="F24" i="60"/>
  <c r="J24" i="60" s="1"/>
  <c r="T23" i="60"/>
  <c r="S23" i="60"/>
  <c r="R23" i="60"/>
  <c r="Q23" i="60"/>
  <c r="U23" i="60"/>
  <c r="V23" i="60" s="1"/>
  <c r="AI23" i="60" s="1"/>
  <c r="I23" i="60"/>
  <c r="H23" i="60"/>
  <c r="G23" i="60"/>
  <c r="F23" i="60"/>
  <c r="J23" i="60"/>
  <c r="T22" i="60"/>
  <c r="S22" i="60"/>
  <c r="R22" i="60"/>
  <c r="Q22" i="60"/>
  <c r="U22" i="60" s="1"/>
  <c r="I22" i="60"/>
  <c r="H22" i="60"/>
  <c r="G22" i="60"/>
  <c r="F22" i="60"/>
  <c r="J22" i="60"/>
  <c r="T21" i="60"/>
  <c r="S21" i="60"/>
  <c r="R21" i="60"/>
  <c r="Q21" i="60"/>
  <c r="U21" i="60"/>
  <c r="I21" i="60"/>
  <c r="H21" i="60"/>
  <c r="G21" i="60"/>
  <c r="F21" i="60"/>
  <c r="J21" i="60" s="1"/>
  <c r="T20" i="60"/>
  <c r="S20" i="60"/>
  <c r="R20" i="60"/>
  <c r="Q20" i="60"/>
  <c r="U20" i="60"/>
  <c r="I20" i="60"/>
  <c r="H20" i="60"/>
  <c r="G20" i="60"/>
  <c r="F20" i="60"/>
  <c r="J20" i="60" s="1"/>
  <c r="T19" i="60"/>
  <c r="S19" i="60"/>
  <c r="R19" i="60"/>
  <c r="Q19" i="60"/>
  <c r="U19" i="60"/>
  <c r="I19" i="60"/>
  <c r="H19" i="60"/>
  <c r="G19" i="60"/>
  <c r="F19" i="60"/>
  <c r="J19" i="60"/>
  <c r="AE18" i="60"/>
  <c r="AD18" i="60"/>
  <c r="AC18" i="60"/>
  <c r="AB18" i="60"/>
  <c r="AF18" i="60"/>
  <c r="T18" i="60"/>
  <c r="S18" i="60"/>
  <c r="R18" i="60"/>
  <c r="Q18" i="60"/>
  <c r="U18" i="60" s="1"/>
  <c r="I18" i="60"/>
  <c r="H18" i="60"/>
  <c r="G18" i="60"/>
  <c r="F18" i="60"/>
  <c r="J18" i="60"/>
  <c r="AE17" i="60"/>
  <c r="AD17" i="60"/>
  <c r="AC17" i="60"/>
  <c r="AB17" i="60"/>
  <c r="AF17" i="60" s="1"/>
  <c r="T17" i="60"/>
  <c r="S17" i="60"/>
  <c r="R17" i="60"/>
  <c r="Q17" i="60"/>
  <c r="U17" i="60"/>
  <c r="I17" i="60"/>
  <c r="H17" i="60"/>
  <c r="G17" i="60"/>
  <c r="F17" i="60"/>
  <c r="J17" i="60" s="1"/>
  <c r="AE16" i="60"/>
  <c r="AD16" i="60"/>
  <c r="AC16" i="60"/>
  <c r="AB16" i="60"/>
  <c r="AF16" i="60"/>
  <c r="T16" i="60"/>
  <c r="S16" i="60"/>
  <c r="R16" i="60"/>
  <c r="Q16" i="60"/>
  <c r="U16" i="60" s="1"/>
  <c r="I16" i="60"/>
  <c r="H16" i="60"/>
  <c r="G16" i="60"/>
  <c r="F16" i="60"/>
  <c r="J16" i="60"/>
  <c r="AE15" i="60"/>
  <c r="AD15" i="60"/>
  <c r="AC15" i="60"/>
  <c r="AB15" i="60"/>
  <c r="AF15" i="60"/>
  <c r="T15" i="60"/>
  <c r="S15" i="60"/>
  <c r="R15" i="60"/>
  <c r="Q15" i="60"/>
  <c r="U15" i="60"/>
  <c r="I15" i="60"/>
  <c r="H15" i="60"/>
  <c r="G15" i="60"/>
  <c r="F15" i="60"/>
  <c r="J15" i="60"/>
  <c r="AE14" i="60"/>
  <c r="AD14" i="60"/>
  <c r="AC14" i="60"/>
  <c r="AB14" i="60"/>
  <c r="AF14" i="60"/>
  <c r="T14" i="60"/>
  <c r="S14" i="60"/>
  <c r="R14" i="60"/>
  <c r="Q14" i="60"/>
  <c r="U14" i="60"/>
  <c r="I14" i="60"/>
  <c r="H14" i="60"/>
  <c r="G14" i="60"/>
  <c r="F14" i="60"/>
  <c r="J14" i="60"/>
  <c r="AE13" i="60"/>
  <c r="AD13" i="60"/>
  <c r="AC13" i="60"/>
  <c r="AB13" i="60"/>
  <c r="AF13" i="60"/>
  <c r="AG13" i="60" s="1"/>
  <c r="AI29" i="60" s="1"/>
  <c r="T13" i="60"/>
  <c r="S13" i="60"/>
  <c r="R13" i="60"/>
  <c r="Q13" i="60"/>
  <c r="U13" i="60"/>
  <c r="I13" i="60"/>
  <c r="H13" i="60"/>
  <c r="G13" i="60"/>
  <c r="F13" i="60"/>
  <c r="J13" i="60" s="1"/>
  <c r="K13" i="60" s="1"/>
  <c r="AI8" i="60" s="1"/>
  <c r="AE12" i="60"/>
  <c r="AD12" i="60"/>
  <c r="AC12" i="60"/>
  <c r="AB12" i="60"/>
  <c r="AF12" i="60"/>
  <c r="T12" i="60"/>
  <c r="S12" i="60"/>
  <c r="R12" i="60"/>
  <c r="Q12" i="60"/>
  <c r="U12" i="60"/>
  <c r="I12" i="60"/>
  <c r="H12" i="60"/>
  <c r="G12" i="60"/>
  <c r="F12" i="60"/>
  <c r="J12" i="60" s="1"/>
  <c r="AE11" i="60"/>
  <c r="AD11" i="60"/>
  <c r="AC11" i="60"/>
  <c r="AB11" i="60"/>
  <c r="AF11" i="60"/>
  <c r="T11" i="60"/>
  <c r="S11" i="60"/>
  <c r="R11" i="60"/>
  <c r="Q11" i="60"/>
  <c r="U11" i="60" s="1"/>
  <c r="I11" i="60"/>
  <c r="H11" i="60"/>
  <c r="G11" i="60"/>
  <c r="F11" i="60"/>
  <c r="J11" i="60"/>
  <c r="AE10" i="60"/>
  <c r="AD10" i="60"/>
  <c r="AC10" i="60"/>
  <c r="AB10" i="60"/>
  <c r="AF10" i="60" s="1"/>
  <c r="T10" i="60"/>
  <c r="S10" i="60"/>
  <c r="R10" i="60"/>
  <c r="Q10" i="60"/>
  <c r="U10" i="60"/>
  <c r="I10" i="60"/>
  <c r="H10" i="60"/>
  <c r="G10" i="60"/>
  <c r="F10" i="60"/>
  <c r="J10" i="60" s="1"/>
  <c r="AE9" i="60"/>
  <c r="AD9" i="60"/>
  <c r="AC9" i="60"/>
  <c r="AB9" i="60"/>
  <c r="AF9" i="60"/>
  <c r="T9" i="60"/>
  <c r="S9" i="60"/>
  <c r="R9" i="60"/>
  <c r="Q9" i="60"/>
  <c r="U9" i="60" s="1"/>
  <c r="I9" i="60"/>
  <c r="H9" i="60"/>
  <c r="G9" i="60"/>
  <c r="F9" i="60"/>
  <c r="J9" i="60"/>
  <c r="AE8" i="60"/>
  <c r="AD8" i="60"/>
  <c r="AC8" i="60"/>
  <c r="AB8" i="60"/>
  <c r="AF8" i="60" s="1"/>
  <c r="T8" i="60"/>
  <c r="S8" i="60"/>
  <c r="R8" i="60"/>
  <c r="Q8" i="60"/>
  <c r="U8" i="60"/>
  <c r="I8" i="60"/>
  <c r="H8" i="60"/>
  <c r="G8" i="60"/>
  <c r="F8" i="60"/>
  <c r="J8" i="60" s="1"/>
  <c r="AE7" i="60"/>
  <c r="AD7" i="60"/>
  <c r="AC7" i="60"/>
  <c r="AB7" i="60"/>
  <c r="AF7" i="60"/>
  <c r="T7" i="60"/>
  <c r="S7" i="60"/>
  <c r="R7" i="60"/>
  <c r="Q7" i="60"/>
  <c r="U7" i="60" s="1"/>
  <c r="I7" i="60"/>
  <c r="H7" i="60"/>
  <c r="G7" i="60"/>
  <c r="F7" i="60"/>
  <c r="J7" i="60"/>
  <c r="K7" i="60" s="1"/>
  <c r="AI5" i="60" s="1"/>
  <c r="Z3" i="60"/>
  <c r="C2" i="60"/>
  <c r="U26" i="59"/>
  <c r="T26" i="59"/>
  <c r="S26" i="59"/>
  <c r="R26" i="59"/>
  <c r="V26" i="59"/>
  <c r="J26" i="59"/>
  <c r="I26" i="59"/>
  <c r="H26" i="59"/>
  <c r="G26" i="59"/>
  <c r="K26" i="59" s="1"/>
  <c r="U25" i="59"/>
  <c r="T25" i="59"/>
  <c r="S25" i="59"/>
  <c r="R25" i="59"/>
  <c r="V25" i="59"/>
  <c r="J25" i="59"/>
  <c r="I25" i="59"/>
  <c r="H25" i="59"/>
  <c r="G25" i="59"/>
  <c r="K25" i="59" s="1"/>
  <c r="U24" i="59"/>
  <c r="T24" i="59"/>
  <c r="S24" i="59"/>
  <c r="R24" i="59"/>
  <c r="V24" i="59" s="1"/>
  <c r="J24" i="59"/>
  <c r="I24" i="59"/>
  <c r="H24" i="59"/>
  <c r="G24" i="59"/>
  <c r="K24" i="59"/>
  <c r="U23" i="59"/>
  <c r="T23" i="59"/>
  <c r="S23" i="59"/>
  <c r="R23" i="59"/>
  <c r="V23" i="59"/>
  <c r="W23" i="59" s="1"/>
  <c r="AJ23" i="59" s="1"/>
  <c r="J23" i="59"/>
  <c r="I23" i="59"/>
  <c r="H23" i="59"/>
  <c r="G23" i="59"/>
  <c r="K23" i="59"/>
  <c r="U22" i="59"/>
  <c r="T22" i="59"/>
  <c r="S22" i="59"/>
  <c r="R22" i="59"/>
  <c r="V22" i="59"/>
  <c r="J22" i="59"/>
  <c r="I22" i="59"/>
  <c r="H22" i="59"/>
  <c r="G22" i="59"/>
  <c r="K22" i="59" s="1"/>
  <c r="U21" i="59"/>
  <c r="T21" i="59"/>
  <c r="S21" i="59"/>
  <c r="R21" i="59"/>
  <c r="V21" i="59"/>
  <c r="J21" i="59"/>
  <c r="I21" i="59"/>
  <c r="H21" i="59"/>
  <c r="G21" i="59"/>
  <c r="K21" i="59" s="1"/>
  <c r="U20" i="59"/>
  <c r="T20" i="59"/>
  <c r="S20" i="59"/>
  <c r="R20" i="59"/>
  <c r="V20" i="59"/>
  <c r="J20" i="59"/>
  <c r="I20" i="59"/>
  <c r="H20" i="59"/>
  <c r="G20" i="59"/>
  <c r="K20" i="59" s="1"/>
  <c r="U19" i="59"/>
  <c r="T19" i="59"/>
  <c r="S19" i="59"/>
  <c r="R19" i="59"/>
  <c r="V19" i="59"/>
  <c r="J19" i="59"/>
  <c r="I19" i="59"/>
  <c r="H19" i="59"/>
  <c r="G19" i="59"/>
  <c r="K19" i="59" s="1"/>
  <c r="AF18" i="59"/>
  <c r="AE18" i="59"/>
  <c r="AD18" i="59"/>
  <c r="AC18" i="59"/>
  <c r="AG18" i="59"/>
  <c r="U18" i="59"/>
  <c r="T18" i="59"/>
  <c r="S18" i="59"/>
  <c r="R18" i="59"/>
  <c r="V18" i="59" s="1"/>
  <c r="J18" i="59"/>
  <c r="I18" i="59"/>
  <c r="H18" i="59"/>
  <c r="G18" i="59"/>
  <c r="K18" i="59"/>
  <c r="AF17" i="59"/>
  <c r="AE17" i="59"/>
  <c r="AD17" i="59"/>
  <c r="AC17" i="59"/>
  <c r="AG17" i="59"/>
  <c r="U17" i="59"/>
  <c r="T17" i="59"/>
  <c r="S17" i="59"/>
  <c r="R17" i="59"/>
  <c r="V17" i="59" s="1"/>
  <c r="J17" i="59"/>
  <c r="I17" i="59"/>
  <c r="H17" i="59"/>
  <c r="G17" i="59"/>
  <c r="K17" i="59"/>
  <c r="AF16" i="59"/>
  <c r="AE16" i="59"/>
  <c r="AD16" i="59"/>
  <c r="AC16" i="59"/>
  <c r="AG16" i="59"/>
  <c r="U16" i="59"/>
  <c r="T16" i="59"/>
  <c r="S16" i="59"/>
  <c r="R16" i="59"/>
  <c r="V16" i="59"/>
  <c r="J16" i="59"/>
  <c r="I16" i="59"/>
  <c r="H16" i="59"/>
  <c r="G16" i="59"/>
  <c r="K16" i="59"/>
  <c r="AF15" i="59"/>
  <c r="AE15" i="59"/>
  <c r="AD15" i="59"/>
  <c r="AC15" i="59"/>
  <c r="AG15" i="59"/>
  <c r="U15" i="59"/>
  <c r="T15" i="59"/>
  <c r="S15" i="59"/>
  <c r="R15" i="59"/>
  <c r="V15" i="59" s="1"/>
  <c r="J15" i="59"/>
  <c r="I15" i="59"/>
  <c r="H15" i="59"/>
  <c r="G15" i="59"/>
  <c r="K15" i="59"/>
  <c r="AF14" i="59"/>
  <c r="AE14" i="59"/>
  <c r="AD14" i="59"/>
  <c r="AC14" i="59"/>
  <c r="AG14" i="59" s="1"/>
  <c r="AH13" i="59" s="1"/>
  <c r="AJ29" i="59" s="1"/>
  <c r="U14" i="59"/>
  <c r="T14" i="59"/>
  <c r="S14" i="59"/>
  <c r="R14" i="59"/>
  <c r="V14" i="59"/>
  <c r="J14" i="59"/>
  <c r="I14" i="59"/>
  <c r="H14" i="59"/>
  <c r="G14" i="59"/>
  <c r="K14" i="59" s="1"/>
  <c r="AF13" i="59"/>
  <c r="AE13" i="59"/>
  <c r="AD13" i="59"/>
  <c r="AC13" i="59"/>
  <c r="AG13" i="59"/>
  <c r="U13" i="59"/>
  <c r="T13" i="59"/>
  <c r="S13" i="59"/>
  <c r="R13" i="59"/>
  <c r="V13" i="59"/>
  <c r="J13" i="59"/>
  <c r="I13" i="59"/>
  <c r="H13" i="59"/>
  <c r="G13" i="59"/>
  <c r="K13" i="59" s="1"/>
  <c r="L13" i="59" s="1"/>
  <c r="AJ8" i="59" s="1"/>
  <c r="AF12" i="59"/>
  <c r="AE12" i="59"/>
  <c r="AD12" i="59"/>
  <c r="AC12" i="59"/>
  <c r="AG12" i="59"/>
  <c r="U12" i="59"/>
  <c r="T12" i="59"/>
  <c r="S12" i="59"/>
  <c r="R12" i="59"/>
  <c r="V12" i="59" s="1"/>
  <c r="J12" i="59"/>
  <c r="I12" i="59"/>
  <c r="H12" i="59"/>
  <c r="G12" i="59"/>
  <c r="K12" i="59"/>
  <c r="AF11" i="59"/>
  <c r="AE11" i="59"/>
  <c r="AD11" i="59"/>
  <c r="AC11" i="59"/>
  <c r="AG11" i="59" s="1"/>
  <c r="U11" i="59"/>
  <c r="T11" i="59"/>
  <c r="S11" i="59"/>
  <c r="R11" i="59"/>
  <c r="V11" i="59"/>
  <c r="J11" i="59"/>
  <c r="I11" i="59"/>
  <c r="H11" i="59"/>
  <c r="G11" i="59"/>
  <c r="K11" i="59"/>
  <c r="AF10" i="59"/>
  <c r="AE10" i="59"/>
  <c r="AD10" i="59"/>
  <c r="AC10" i="59"/>
  <c r="AG10" i="59"/>
  <c r="U10" i="59"/>
  <c r="T10" i="59"/>
  <c r="S10" i="59"/>
  <c r="R10" i="59"/>
  <c r="V10" i="59" s="1"/>
  <c r="J10" i="59"/>
  <c r="I10" i="59"/>
  <c r="H10" i="59"/>
  <c r="G10" i="59"/>
  <c r="K10" i="59"/>
  <c r="AF9" i="59"/>
  <c r="AE9" i="59"/>
  <c r="AD9" i="59"/>
  <c r="AC9" i="59"/>
  <c r="AG9" i="59"/>
  <c r="U9" i="59"/>
  <c r="T9" i="59"/>
  <c r="S9" i="59"/>
  <c r="R9" i="59"/>
  <c r="V9" i="59"/>
  <c r="J9" i="59"/>
  <c r="I9" i="59"/>
  <c r="H9" i="59"/>
  <c r="G9" i="59"/>
  <c r="K9" i="59"/>
  <c r="AF8" i="59"/>
  <c r="AE8" i="59"/>
  <c r="AD8" i="59"/>
  <c r="AC8" i="59"/>
  <c r="AG8" i="59" s="1"/>
  <c r="U8" i="59"/>
  <c r="T8" i="59"/>
  <c r="S8" i="59"/>
  <c r="R8" i="59"/>
  <c r="V8" i="59"/>
  <c r="J8" i="59"/>
  <c r="I8" i="59"/>
  <c r="H8" i="59"/>
  <c r="G8" i="59"/>
  <c r="K8" i="59"/>
  <c r="AF7" i="59"/>
  <c r="AE7" i="59"/>
  <c r="AD7" i="59"/>
  <c r="AC7" i="59"/>
  <c r="AG7" i="59" s="1"/>
  <c r="AH7" i="59" s="1"/>
  <c r="AJ26" i="59" s="1"/>
  <c r="U7" i="59"/>
  <c r="T7" i="59"/>
  <c r="S7" i="59"/>
  <c r="R7" i="59"/>
  <c r="V7" i="59"/>
  <c r="J7" i="59"/>
  <c r="I7" i="59"/>
  <c r="H7" i="59"/>
  <c r="G7" i="59"/>
  <c r="K7" i="59" s="1"/>
  <c r="L7" i="59" s="1"/>
  <c r="AJ5" i="59" s="1"/>
  <c r="AA3" i="59"/>
  <c r="D2" i="59"/>
  <c r="T26" i="58"/>
  <c r="S26" i="58"/>
  <c r="R26" i="58"/>
  <c r="Q26" i="58"/>
  <c r="U26" i="58"/>
  <c r="I26" i="58"/>
  <c r="H26" i="58"/>
  <c r="G26" i="58"/>
  <c r="F26" i="58"/>
  <c r="J26" i="58" s="1"/>
  <c r="T25" i="58"/>
  <c r="S25" i="58"/>
  <c r="R25" i="58"/>
  <c r="Q25" i="58"/>
  <c r="U25" i="58"/>
  <c r="I25" i="58"/>
  <c r="H25" i="58"/>
  <c r="G25" i="58"/>
  <c r="F25" i="58"/>
  <c r="J25" i="58" s="1"/>
  <c r="T24" i="58"/>
  <c r="S24" i="58"/>
  <c r="R24" i="58"/>
  <c r="Q24" i="58"/>
  <c r="U24" i="58"/>
  <c r="I24" i="58"/>
  <c r="H24" i="58"/>
  <c r="G24" i="58"/>
  <c r="F24" i="58"/>
  <c r="J24" i="58" s="1"/>
  <c r="K19" i="58" s="1"/>
  <c r="AI11" i="58" s="1"/>
  <c r="T23" i="58"/>
  <c r="S23" i="58"/>
  <c r="R23" i="58"/>
  <c r="Q23" i="58"/>
  <c r="U23" i="58"/>
  <c r="V23" i="58" s="1"/>
  <c r="AI23" i="58" s="1"/>
  <c r="I23" i="58"/>
  <c r="H23" i="58"/>
  <c r="G23" i="58"/>
  <c r="F23" i="58"/>
  <c r="J23" i="58"/>
  <c r="T22" i="58"/>
  <c r="S22" i="58"/>
  <c r="R22" i="58"/>
  <c r="Q22" i="58"/>
  <c r="U22" i="58" s="1"/>
  <c r="I22" i="58"/>
  <c r="H22" i="58"/>
  <c r="G22" i="58"/>
  <c r="F22" i="58"/>
  <c r="J22" i="58"/>
  <c r="T21" i="58"/>
  <c r="S21" i="58"/>
  <c r="R21" i="58"/>
  <c r="Q21" i="58"/>
  <c r="U21" i="58" s="1"/>
  <c r="I21" i="58"/>
  <c r="H21" i="58"/>
  <c r="G21" i="58"/>
  <c r="F21" i="58"/>
  <c r="J21" i="58"/>
  <c r="T20" i="58"/>
  <c r="S20" i="58"/>
  <c r="R20" i="58"/>
  <c r="Q20" i="58"/>
  <c r="U20" i="58" s="1"/>
  <c r="I20" i="58"/>
  <c r="H20" i="58"/>
  <c r="G20" i="58"/>
  <c r="F20" i="58"/>
  <c r="J20" i="58"/>
  <c r="T19" i="58"/>
  <c r="S19" i="58"/>
  <c r="R19" i="58"/>
  <c r="Q19" i="58"/>
  <c r="U19" i="58"/>
  <c r="I19" i="58"/>
  <c r="H19" i="58"/>
  <c r="G19" i="58"/>
  <c r="F19" i="58"/>
  <c r="J19" i="58"/>
  <c r="AE18" i="58"/>
  <c r="AD18" i="58"/>
  <c r="AC18" i="58"/>
  <c r="AB18" i="58"/>
  <c r="AF18" i="58"/>
  <c r="T18" i="58"/>
  <c r="S18" i="58"/>
  <c r="R18" i="58"/>
  <c r="Q18" i="58"/>
  <c r="U18" i="58" s="1"/>
  <c r="I18" i="58"/>
  <c r="H18" i="58"/>
  <c r="G18" i="58"/>
  <c r="F18" i="58"/>
  <c r="J18" i="58"/>
  <c r="AE17" i="58"/>
  <c r="AD17" i="58"/>
  <c r="AC17" i="58"/>
  <c r="AB17" i="58"/>
  <c r="AF17" i="58" s="1"/>
  <c r="T17" i="58"/>
  <c r="S17" i="58"/>
  <c r="R17" i="58"/>
  <c r="Q17" i="58"/>
  <c r="U17" i="58"/>
  <c r="I17" i="58"/>
  <c r="H17" i="58"/>
  <c r="G17" i="58"/>
  <c r="F17" i="58"/>
  <c r="J17" i="58" s="1"/>
  <c r="AE16" i="58"/>
  <c r="AD16" i="58"/>
  <c r="AC16" i="58"/>
  <c r="AB16" i="58"/>
  <c r="AF16" i="58"/>
  <c r="T16" i="58"/>
  <c r="S16" i="58"/>
  <c r="R16" i="58"/>
  <c r="Q16" i="58"/>
  <c r="U16" i="58" s="1"/>
  <c r="I16" i="58"/>
  <c r="H16" i="58"/>
  <c r="G16" i="58"/>
  <c r="F16" i="58"/>
  <c r="J16" i="58"/>
  <c r="AE15" i="58"/>
  <c r="AD15" i="58"/>
  <c r="AC15" i="58"/>
  <c r="AB15" i="58"/>
  <c r="AF15" i="58" s="1"/>
  <c r="T15" i="58"/>
  <c r="S15" i="58"/>
  <c r="R15" i="58"/>
  <c r="Q15" i="58"/>
  <c r="U15" i="58"/>
  <c r="I15" i="58"/>
  <c r="H15" i="58"/>
  <c r="G15" i="58"/>
  <c r="F15" i="58"/>
  <c r="J15" i="58" s="1"/>
  <c r="AE14" i="58"/>
  <c r="AD14" i="58"/>
  <c r="AC14" i="58"/>
  <c r="AB14" i="58"/>
  <c r="AF14" i="58"/>
  <c r="T14" i="58"/>
  <c r="S14" i="58"/>
  <c r="R14" i="58"/>
  <c r="Q14" i="58"/>
  <c r="U14" i="58" s="1"/>
  <c r="I14" i="58"/>
  <c r="H14" i="58"/>
  <c r="G14" i="58"/>
  <c r="F14" i="58"/>
  <c r="J14" i="58"/>
  <c r="AE13" i="58"/>
  <c r="AD13" i="58"/>
  <c r="AC13" i="58"/>
  <c r="AB13" i="58"/>
  <c r="AF13" i="58" s="1"/>
  <c r="T13" i="58"/>
  <c r="S13" i="58"/>
  <c r="R13" i="58"/>
  <c r="Q13" i="58"/>
  <c r="U13" i="58"/>
  <c r="I13" i="58"/>
  <c r="H13" i="58"/>
  <c r="G13" i="58"/>
  <c r="F13" i="58"/>
  <c r="J13" i="58" s="1"/>
  <c r="K13" i="58" s="1"/>
  <c r="AI8" i="58" s="1"/>
  <c r="AE12" i="58"/>
  <c r="AD12" i="58"/>
  <c r="AC12" i="58"/>
  <c r="AB12" i="58"/>
  <c r="AF12" i="58"/>
  <c r="T12" i="58"/>
  <c r="S12" i="58"/>
  <c r="R12" i="58"/>
  <c r="Q12" i="58"/>
  <c r="U12" i="58" s="1"/>
  <c r="I12" i="58"/>
  <c r="H12" i="58"/>
  <c r="G12" i="58"/>
  <c r="F12" i="58"/>
  <c r="J12" i="58" s="1"/>
  <c r="AE11" i="58"/>
  <c r="AD11" i="58"/>
  <c r="AC11" i="58"/>
  <c r="AB11" i="58"/>
  <c r="AF11" i="58" s="1"/>
  <c r="T11" i="58"/>
  <c r="S11" i="58"/>
  <c r="R11" i="58"/>
  <c r="Q11" i="58"/>
  <c r="U11" i="58"/>
  <c r="I11" i="58"/>
  <c r="H11" i="58"/>
  <c r="G11" i="58"/>
  <c r="F11" i="58"/>
  <c r="J11" i="58" s="1"/>
  <c r="AE10" i="58"/>
  <c r="AD10" i="58"/>
  <c r="AC10" i="58"/>
  <c r="AB10" i="58"/>
  <c r="AF10" i="58"/>
  <c r="T10" i="58"/>
  <c r="S10" i="58"/>
  <c r="R10" i="58"/>
  <c r="Q10" i="58"/>
  <c r="U10" i="58"/>
  <c r="I10" i="58"/>
  <c r="H10" i="58"/>
  <c r="G10" i="58"/>
  <c r="F10" i="58"/>
  <c r="J10" i="58"/>
  <c r="AE9" i="58"/>
  <c r="AD9" i="58"/>
  <c r="AC9" i="58"/>
  <c r="AB9" i="58"/>
  <c r="AF9" i="58" s="1"/>
  <c r="T9" i="58"/>
  <c r="S9" i="58"/>
  <c r="R9" i="58"/>
  <c r="Q9" i="58"/>
  <c r="U9" i="58"/>
  <c r="I9" i="58"/>
  <c r="H9" i="58"/>
  <c r="G9" i="58"/>
  <c r="F9" i="58"/>
  <c r="J9" i="58"/>
  <c r="AE8" i="58"/>
  <c r="AD8" i="58"/>
  <c r="AC8" i="58"/>
  <c r="AB8" i="58"/>
  <c r="AF8" i="58" s="1"/>
  <c r="AG7" i="58" s="1"/>
  <c r="AI26" i="58" s="1"/>
  <c r="T8" i="58"/>
  <c r="S8" i="58"/>
  <c r="R8" i="58"/>
  <c r="Q8" i="58"/>
  <c r="U8" i="58"/>
  <c r="I8" i="58"/>
  <c r="H8" i="58"/>
  <c r="G8" i="58"/>
  <c r="F8" i="58"/>
  <c r="J8" i="58" s="1"/>
  <c r="AE7" i="58"/>
  <c r="AD7" i="58"/>
  <c r="AC7" i="58"/>
  <c r="AB7" i="58"/>
  <c r="AF7" i="58"/>
  <c r="T7" i="58"/>
  <c r="S7" i="58"/>
  <c r="R7" i="58"/>
  <c r="Q7" i="58"/>
  <c r="U7" i="58"/>
  <c r="I7" i="58"/>
  <c r="H7" i="58"/>
  <c r="G7" i="58"/>
  <c r="F7" i="58"/>
  <c r="J7" i="58" s="1"/>
  <c r="K7" i="58" s="1"/>
  <c r="AI5" i="58" s="1"/>
  <c r="Z3" i="58"/>
  <c r="C2" i="58"/>
  <c r="AA3" i="55"/>
  <c r="AA3" i="54"/>
  <c r="Z3" i="53"/>
  <c r="AA3" i="52"/>
  <c r="AA3" i="51"/>
  <c r="Z3" i="50"/>
  <c r="Z3" i="49"/>
  <c r="AA3" i="48"/>
  <c r="AA3" i="46"/>
  <c r="AA3" i="45"/>
  <c r="Z3" i="44"/>
  <c r="AA3" i="43"/>
  <c r="AA3" i="42"/>
  <c r="Z3" i="41"/>
  <c r="AA3" i="40"/>
  <c r="AA3" i="39"/>
  <c r="Z3" i="31"/>
  <c r="Z3" i="38"/>
  <c r="AA3" i="29"/>
  <c r="Z3" i="28"/>
  <c r="AA3" i="37"/>
  <c r="AA3" i="26"/>
  <c r="Z3" i="25"/>
  <c r="AA3" i="36"/>
  <c r="AA3" i="23"/>
  <c r="Z3" i="22"/>
  <c r="AA3" i="35"/>
  <c r="Z3" i="19"/>
  <c r="Z3" i="34"/>
  <c r="AA3" i="17"/>
  <c r="Z3" i="16"/>
  <c r="AA3" i="33"/>
  <c r="AA3" i="14"/>
  <c r="Z3" i="13"/>
  <c r="AA3" i="32"/>
  <c r="AA3" i="11"/>
  <c r="Z3" i="10"/>
  <c r="AA3" i="9"/>
  <c r="V41" i="6"/>
  <c r="V40" i="6"/>
  <c r="V36" i="6"/>
  <c r="V33" i="6"/>
  <c r="V30" i="6"/>
  <c r="V29" i="6"/>
  <c r="V27" i="6"/>
  <c r="V24" i="6"/>
  <c r="V21" i="6"/>
  <c r="V19" i="6"/>
  <c r="V18" i="6"/>
  <c r="V16" i="6"/>
  <c r="V13" i="6"/>
  <c r="V10" i="6"/>
  <c r="U41" i="6"/>
  <c r="U40" i="6"/>
  <c r="U36" i="6"/>
  <c r="U33" i="6"/>
  <c r="U30" i="6"/>
  <c r="U29" i="6"/>
  <c r="U27" i="6"/>
  <c r="U24" i="6"/>
  <c r="U21" i="6"/>
  <c r="U19" i="6"/>
  <c r="U18" i="6"/>
  <c r="U16" i="6"/>
  <c r="U13" i="6"/>
  <c r="U10" i="6"/>
  <c r="T41" i="6"/>
  <c r="T40" i="6"/>
  <c r="T36" i="6"/>
  <c r="T33" i="6"/>
  <c r="T30" i="6"/>
  <c r="T29" i="6"/>
  <c r="T27" i="6"/>
  <c r="T24" i="6"/>
  <c r="T21" i="6"/>
  <c r="T19" i="6"/>
  <c r="T18" i="6"/>
  <c r="T16" i="6"/>
  <c r="T13" i="6"/>
  <c r="T10" i="6"/>
  <c r="S41" i="6"/>
  <c r="S40" i="6"/>
  <c r="S36" i="6"/>
  <c r="S33" i="6"/>
  <c r="S30" i="6"/>
  <c r="S29" i="6"/>
  <c r="S27" i="6"/>
  <c r="S24" i="6"/>
  <c r="S21" i="6"/>
  <c r="S19" i="6"/>
  <c r="S18" i="6"/>
  <c r="S16" i="6"/>
  <c r="S13" i="6"/>
  <c r="S10" i="6"/>
  <c r="R41" i="6"/>
  <c r="R40" i="6"/>
  <c r="R36" i="6"/>
  <c r="R33" i="6"/>
  <c r="R30" i="6"/>
  <c r="R29" i="6"/>
  <c r="R27" i="6"/>
  <c r="R24" i="6"/>
  <c r="R21" i="6"/>
  <c r="R19" i="6"/>
  <c r="R18" i="6"/>
  <c r="R16" i="6"/>
  <c r="R13" i="6"/>
  <c r="R10" i="6"/>
  <c r="Q41" i="6"/>
  <c r="Q40" i="6"/>
  <c r="Q36" i="6"/>
  <c r="Q33" i="6"/>
  <c r="Q30" i="6"/>
  <c r="Q29" i="6"/>
  <c r="Q27" i="6"/>
  <c r="Q24" i="6"/>
  <c r="Q21" i="6"/>
  <c r="Q19" i="6"/>
  <c r="Q18" i="6"/>
  <c r="Q16" i="6"/>
  <c r="Q13" i="6"/>
  <c r="Q10" i="6"/>
  <c r="P41" i="6"/>
  <c r="P40" i="6"/>
  <c r="P36" i="6"/>
  <c r="P33" i="6"/>
  <c r="P30" i="6"/>
  <c r="P29" i="6"/>
  <c r="P27" i="6"/>
  <c r="P24" i="6"/>
  <c r="P21" i="6"/>
  <c r="P19" i="6"/>
  <c r="P18" i="6"/>
  <c r="P16" i="6"/>
  <c r="P13" i="6"/>
  <c r="P10" i="6"/>
  <c r="O41" i="6"/>
  <c r="O40" i="6"/>
  <c r="O36" i="6"/>
  <c r="O33" i="6"/>
  <c r="O30" i="6"/>
  <c r="O29" i="6"/>
  <c r="O27" i="6"/>
  <c r="O24" i="6"/>
  <c r="O21" i="6"/>
  <c r="O19" i="6"/>
  <c r="O18" i="6"/>
  <c r="O16" i="6"/>
  <c r="O13" i="6"/>
  <c r="O10" i="6"/>
  <c r="N41" i="6"/>
  <c r="N40" i="6"/>
  <c r="N36" i="6"/>
  <c r="N33" i="6"/>
  <c r="N30" i="6"/>
  <c r="N29" i="6"/>
  <c r="N27" i="6"/>
  <c r="N24" i="6"/>
  <c r="N21" i="6"/>
  <c r="N19" i="6"/>
  <c r="N18" i="6"/>
  <c r="N16" i="6"/>
  <c r="N13" i="6"/>
  <c r="N10" i="6"/>
  <c r="M41" i="6"/>
  <c r="M40" i="6"/>
  <c r="M36" i="6"/>
  <c r="M33" i="6"/>
  <c r="M30" i="6"/>
  <c r="M29" i="6"/>
  <c r="M27" i="6"/>
  <c r="M24" i="6"/>
  <c r="M21" i="6"/>
  <c r="M19" i="6"/>
  <c r="M18" i="6"/>
  <c r="M16" i="6"/>
  <c r="M13" i="6"/>
  <c r="M10" i="6"/>
  <c r="L41" i="6"/>
  <c r="L40" i="6"/>
  <c r="L36" i="6"/>
  <c r="L33" i="6"/>
  <c r="L30" i="6"/>
  <c r="L29" i="6"/>
  <c r="L27" i="6"/>
  <c r="L24" i="6"/>
  <c r="L21" i="6"/>
  <c r="L19" i="6"/>
  <c r="L18" i="6"/>
  <c r="L16" i="6"/>
  <c r="L13" i="6"/>
  <c r="L10" i="6"/>
  <c r="K41" i="6"/>
  <c r="K40" i="6"/>
  <c r="K36" i="6"/>
  <c r="K33" i="6"/>
  <c r="K30" i="6"/>
  <c r="K29" i="6"/>
  <c r="K27" i="6"/>
  <c r="K24" i="6"/>
  <c r="K21" i="6"/>
  <c r="K19" i="6"/>
  <c r="K18" i="6"/>
  <c r="K16" i="6"/>
  <c r="K13" i="6"/>
  <c r="K10" i="6"/>
  <c r="J41" i="6"/>
  <c r="J40" i="6"/>
  <c r="J36" i="6"/>
  <c r="J33" i="6"/>
  <c r="J30" i="6"/>
  <c r="J29" i="6"/>
  <c r="J27" i="6"/>
  <c r="J24" i="6"/>
  <c r="J21" i="6"/>
  <c r="J19" i="6"/>
  <c r="J18" i="6"/>
  <c r="J16" i="6"/>
  <c r="J13" i="6"/>
  <c r="J10" i="6"/>
  <c r="I41" i="6"/>
  <c r="I40" i="6"/>
  <c r="I36" i="6"/>
  <c r="I33" i="6"/>
  <c r="I30" i="6"/>
  <c r="I29" i="6"/>
  <c r="I27" i="6"/>
  <c r="I24" i="6"/>
  <c r="I21" i="6"/>
  <c r="I19" i="6"/>
  <c r="I18" i="6"/>
  <c r="I16" i="6"/>
  <c r="I13" i="6"/>
  <c r="I10" i="6"/>
  <c r="H41" i="6"/>
  <c r="H40" i="6"/>
  <c r="H36" i="6"/>
  <c r="H33" i="6"/>
  <c r="H30" i="6"/>
  <c r="H29" i="6"/>
  <c r="H27" i="6"/>
  <c r="H24" i="6"/>
  <c r="H21" i="6"/>
  <c r="H19" i="6"/>
  <c r="H18" i="6"/>
  <c r="H16" i="6"/>
  <c r="H13" i="6"/>
  <c r="H10" i="6"/>
  <c r="G41" i="6"/>
  <c r="G40" i="6"/>
  <c r="G36" i="6"/>
  <c r="G33" i="6"/>
  <c r="G30" i="6"/>
  <c r="G29" i="6"/>
  <c r="G27" i="6"/>
  <c r="G24" i="6"/>
  <c r="G21" i="6"/>
  <c r="G19" i="6"/>
  <c r="G18" i="6"/>
  <c r="G16" i="6"/>
  <c r="G13" i="6"/>
  <c r="G10" i="6"/>
  <c r="F41" i="6"/>
  <c r="F40" i="6"/>
  <c r="F36" i="6"/>
  <c r="F33" i="6"/>
  <c r="F30" i="6"/>
  <c r="F29" i="6"/>
  <c r="F27" i="6"/>
  <c r="F24" i="6"/>
  <c r="F21" i="6"/>
  <c r="F19" i="6"/>
  <c r="F18" i="6"/>
  <c r="F16" i="6"/>
  <c r="F13" i="6"/>
  <c r="F10" i="6"/>
  <c r="E41" i="6"/>
  <c r="E40" i="6"/>
  <c r="E36" i="6"/>
  <c r="E33" i="6"/>
  <c r="E30" i="6"/>
  <c r="E29" i="6"/>
  <c r="E27" i="6"/>
  <c r="E24" i="6"/>
  <c r="E21" i="6"/>
  <c r="E19" i="6"/>
  <c r="E18" i="6"/>
  <c r="E16" i="6"/>
  <c r="E13" i="6"/>
  <c r="E10" i="6"/>
  <c r="D4" i="6"/>
  <c r="U26" i="57"/>
  <c r="T26" i="57"/>
  <c r="S26" i="57"/>
  <c r="R26" i="57"/>
  <c r="V26" i="57"/>
  <c r="J26" i="57"/>
  <c r="I26" i="57"/>
  <c r="H26" i="57"/>
  <c r="G26" i="57"/>
  <c r="K26" i="57" s="1"/>
  <c r="U25" i="57"/>
  <c r="T25" i="57"/>
  <c r="S25" i="57"/>
  <c r="R25" i="57"/>
  <c r="J25" i="57"/>
  <c r="I25" i="57"/>
  <c r="H25" i="57"/>
  <c r="G25" i="57"/>
  <c r="K25" i="57"/>
  <c r="U24" i="57"/>
  <c r="T24" i="57"/>
  <c r="S24" i="57"/>
  <c r="R24" i="57"/>
  <c r="V24" i="57" s="1"/>
  <c r="J24" i="57"/>
  <c r="I24" i="57"/>
  <c r="H24" i="57"/>
  <c r="G24" i="57"/>
  <c r="K24" i="57"/>
  <c r="U23" i="57"/>
  <c r="T23" i="57"/>
  <c r="S23" i="57"/>
  <c r="R23" i="57"/>
  <c r="J23" i="57"/>
  <c r="I23" i="57"/>
  <c r="H23" i="57"/>
  <c r="G23" i="57"/>
  <c r="K23" i="57"/>
  <c r="U22" i="57"/>
  <c r="T22" i="57"/>
  <c r="S22" i="57"/>
  <c r="R22" i="57"/>
  <c r="V22" i="57" s="1"/>
  <c r="J22" i="57"/>
  <c r="I22" i="57"/>
  <c r="H22" i="57"/>
  <c r="G22" i="57"/>
  <c r="U21" i="57"/>
  <c r="T21" i="57"/>
  <c r="S21" i="57"/>
  <c r="R21" i="57"/>
  <c r="V21" i="57"/>
  <c r="J21" i="57"/>
  <c r="I21" i="57"/>
  <c r="H21" i="57"/>
  <c r="G21" i="57"/>
  <c r="K21" i="57" s="1"/>
  <c r="U20" i="57"/>
  <c r="T20" i="57"/>
  <c r="S20" i="57"/>
  <c r="R20" i="57"/>
  <c r="V20" i="57"/>
  <c r="J20" i="57"/>
  <c r="I20" i="57"/>
  <c r="H20" i="57"/>
  <c r="G20" i="57"/>
  <c r="U19" i="57"/>
  <c r="T19" i="57"/>
  <c r="S19" i="57"/>
  <c r="R19" i="57"/>
  <c r="V19" i="57"/>
  <c r="J19" i="57"/>
  <c r="I19" i="57"/>
  <c r="H19" i="57"/>
  <c r="G19" i="57"/>
  <c r="K19" i="57" s="1"/>
  <c r="U18" i="57"/>
  <c r="T18" i="57"/>
  <c r="S18" i="57"/>
  <c r="R18" i="57"/>
  <c r="V18" i="57"/>
  <c r="J18" i="57"/>
  <c r="I18" i="57"/>
  <c r="H18" i="57"/>
  <c r="G18" i="57"/>
  <c r="U17" i="57"/>
  <c r="T17" i="57"/>
  <c r="S17" i="57"/>
  <c r="R17" i="57"/>
  <c r="V17" i="57"/>
  <c r="J17" i="57"/>
  <c r="I17" i="57"/>
  <c r="H17" i="57"/>
  <c r="G17" i="57"/>
  <c r="K17" i="57" s="1"/>
  <c r="U16" i="57"/>
  <c r="T16" i="57"/>
  <c r="S16" i="57"/>
  <c r="R16" i="57"/>
  <c r="V16" i="57"/>
  <c r="J16" i="57"/>
  <c r="I16" i="57"/>
  <c r="H16" i="57"/>
  <c r="G16" i="57"/>
  <c r="K16" i="57" s="1"/>
  <c r="U15" i="57"/>
  <c r="T15" i="57"/>
  <c r="S15" i="57"/>
  <c r="R15" i="57"/>
  <c r="V15" i="57"/>
  <c r="J15" i="57"/>
  <c r="I15" i="57"/>
  <c r="H15" i="57"/>
  <c r="G15" i="57"/>
  <c r="U14" i="57"/>
  <c r="T14" i="57"/>
  <c r="S14" i="57"/>
  <c r="R14" i="57"/>
  <c r="V14" i="57"/>
  <c r="J14" i="57"/>
  <c r="I14" i="57"/>
  <c r="H14" i="57"/>
  <c r="G14" i="57"/>
  <c r="K14" i="57" s="1"/>
  <c r="U13" i="57"/>
  <c r="T13" i="57"/>
  <c r="S13" i="57"/>
  <c r="R13" i="57"/>
  <c r="V13" i="57"/>
  <c r="J13" i="57"/>
  <c r="I13" i="57"/>
  <c r="H13" i="57"/>
  <c r="G13" i="57"/>
  <c r="U12" i="57"/>
  <c r="T12" i="57"/>
  <c r="S12" i="57"/>
  <c r="R12" i="57"/>
  <c r="V12" i="57"/>
  <c r="J12" i="57"/>
  <c r="I12" i="57"/>
  <c r="H12" i="57"/>
  <c r="G12" i="57"/>
  <c r="K12" i="57" s="1"/>
  <c r="U11" i="57"/>
  <c r="T11" i="57"/>
  <c r="S11" i="57"/>
  <c r="R11" i="57"/>
  <c r="V11" i="57"/>
  <c r="J11" i="57"/>
  <c r="I11" i="57"/>
  <c r="H11" i="57"/>
  <c r="G11" i="57"/>
  <c r="K11" i="57" s="1"/>
  <c r="U10" i="57"/>
  <c r="T10" i="57"/>
  <c r="S10" i="57"/>
  <c r="R10" i="57"/>
  <c r="V10" i="57"/>
  <c r="J10" i="57"/>
  <c r="I10" i="57"/>
  <c r="H10" i="57"/>
  <c r="G10" i="57"/>
  <c r="U9" i="57"/>
  <c r="T9" i="57"/>
  <c r="S9" i="57"/>
  <c r="R9" i="57"/>
  <c r="V9" i="57"/>
  <c r="J9" i="57"/>
  <c r="I9" i="57"/>
  <c r="H9" i="57"/>
  <c r="G9" i="57"/>
  <c r="K9" i="57" s="1"/>
  <c r="U8" i="57"/>
  <c r="T8" i="57"/>
  <c r="S8" i="57"/>
  <c r="R8" i="57"/>
  <c r="V8" i="57"/>
  <c r="J8" i="57"/>
  <c r="I8" i="57"/>
  <c r="H8" i="57"/>
  <c r="G8" i="57"/>
  <c r="U7" i="57"/>
  <c r="T7" i="57"/>
  <c r="S7" i="57"/>
  <c r="R7" i="57"/>
  <c r="V7" i="57"/>
  <c r="J7" i="57"/>
  <c r="I7" i="57"/>
  <c r="H7" i="57"/>
  <c r="G7" i="57"/>
  <c r="K7" i="57" s="1"/>
  <c r="U26" i="51"/>
  <c r="T26" i="51"/>
  <c r="S26" i="51"/>
  <c r="R26" i="51"/>
  <c r="V26" i="51"/>
  <c r="J26" i="51"/>
  <c r="I26" i="51"/>
  <c r="H26" i="51"/>
  <c r="G26" i="51"/>
  <c r="K26" i="51" s="1"/>
  <c r="U25" i="51"/>
  <c r="T25" i="51"/>
  <c r="S25" i="51"/>
  <c r="R25" i="51"/>
  <c r="V25" i="51"/>
  <c r="J25" i="51"/>
  <c r="I25" i="51"/>
  <c r="H25" i="51"/>
  <c r="G25" i="51"/>
  <c r="K25" i="51" s="1"/>
  <c r="U24" i="51"/>
  <c r="T24" i="51"/>
  <c r="S24" i="51"/>
  <c r="R24" i="51"/>
  <c r="V24" i="51"/>
  <c r="J24" i="51"/>
  <c r="I24" i="51"/>
  <c r="H24" i="51"/>
  <c r="G24" i="51"/>
  <c r="K24" i="51" s="1"/>
  <c r="U23" i="51"/>
  <c r="T23" i="51"/>
  <c r="S23" i="51"/>
  <c r="R23" i="51"/>
  <c r="V23" i="51"/>
  <c r="J23" i="51"/>
  <c r="I23" i="51"/>
  <c r="H23" i="51"/>
  <c r="G23" i="51"/>
  <c r="U22" i="51"/>
  <c r="T22" i="51"/>
  <c r="S22" i="51"/>
  <c r="R22" i="51"/>
  <c r="V22" i="51" s="1"/>
  <c r="J22" i="51"/>
  <c r="I22" i="51"/>
  <c r="H22" i="51"/>
  <c r="G22" i="51"/>
  <c r="K22" i="51" s="1"/>
  <c r="U21" i="51"/>
  <c r="T21" i="51"/>
  <c r="S21" i="51"/>
  <c r="R21" i="51"/>
  <c r="V21" i="51" s="1"/>
  <c r="J21" i="51"/>
  <c r="I21" i="51"/>
  <c r="H21" i="51"/>
  <c r="G21" i="51"/>
  <c r="K21" i="51"/>
  <c r="U20" i="51"/>
  <c r="T20" i="51"/>
  <c r="S20" i="51"/>
  <c r="R20" i="51"/>
  <c r="V20" i="51" s="1"/>
  <c r="J20" i="51"/>
  <c r="I20" i="51"/>
  <c r="H20" i="51"/>
  <c r="G20" i="51"/>
  <c r="K20" i="51"/>
  <c r="U19" i="51"/>
  <c r="T19" i="51"/>
  <c r="S19" i="51"/>
  <c r="R19" i="51"/>
  <c r="V19" i="51" s="1"/>
  <c r="J19" i="51"/>
  <c r="I19" i="51"/>
  <c r="H19" i="51"/>
  <c r="G19" i="51"/>
  <c r="K19" i="51" s="1"/>
  <c r="U18" i="51"/>
  <c r="T18" i="51"/>
  <c r="S18" i="51"/>
  <c r="R18" i="51"/>
  <c r="V18" i="51" s="1"/>
  <c r="J18" i="51"/>
  <c r="I18" i="51"/>
  <c r="H18" i="51"/>
  <c r="G18" i="51"/>
  <c r="K18" i="51"/>
  <c r="U17" i="51"/>
  <c r="T17" i="51"/>
  <c r="S17" i="51"/>
  <c r="R17" i="51"/>
  <c r="V17" i="51" s="1"/>
  <c r="J17" i="51"/>
  <c r="I17" i="51"/>
  <c r="H17" i="51"/>
  <c r="G17" i="51"/>
  <c r="K17" i="51"/>
  <c r="U16" i="51"/>
  <c r="T16" i="51"/>
  <c r="S16" i="51"/>
  <c r="R16" i="51"/>
  <c r="V16" i="51" s="1"/>
  <c r="J16" i="51"/>
  <c r="I16" i="51"/>
  <c r="H16" i="51"/>
  <c r="G16" i="51"/>
  <c r="K16" i="51"/>
  <c r="U15" i="51"/>
  <c r="T15" i="51"/>
  <c r="S15" i="51"/>
  <c r="R15" i="51"/>
  <c r="V15" i="51" s="1"/>
  <c r="J15" i="51"/>
  <c r="I15" i="51"/>
  <c r="H15" i="51"/>
  <c r="G15" i="51"/>
  <c r="K15" i="51"/>
  <c r="U14" i="51"/>
  <c r="T14" i="51"/>
  <c r="S14" i="51"/>
  <c r="R14" i="51"/>
  <c r="V14" i="51" s="1"/>
  <c r="J14" i="51"/>
  <c r="I14" i="51"/>
  <c r="H14" i="51"/>
  <c r="G14" i="51"/>
  <c r="K14" i="51"/>
  <c r="U13" i="51"/>
  <c r="T13" i="51"/>
  <c r="S13" i="51"/>
  <c r="R13" i="51"/>
  <c r="V13" i="51" s="1"/>
  <c r="J13" i="51"/>
  <c r="I13" i="51"/>
  <c r="H13" i="51"/>
  <c r="G13" i="51"/>
  <c r="K13" i="51"/>
  <c r="L13" i="51" s="1"/>
  <c r="AJ8" i="51" s="1"/>
  <c r="U12" i="51"/>
  <c r="T12" i="51"/>
  <c r="S12" i="51"/>
  <c r="R12" i="51"/>
  <c r="V12" i="51" s="1"/>
  <c r="J12" i="51"/>
  <c r="I12" i="51"/>
  <c r="H12" i="51"/>
  <c r="G12" i="51"/>
  <c r="K12" i="51"/>
  <c r="U11" i="51"/>
  <c r="T11" i="51"/>
  <c r="S11" i="51"/>
  <c r="R11" i="51"/>
  <c r="J11" i="51"/>
  <c r="I11" i="51"/>
  <c r="H11" i="51"/>
  <c r="G11" i="51"/>
  <c r="K11" i="51" s="1"/>
  <c r="U10" i="51"/>
  <c r="T10" i="51"/>
  <c r="S10" i="51"/>
  <c r="R10" i="51"/>
  <c r="V10" i="51"/>
  <c r="J10" i="51"/>
  <c r="I10" i="51"/>
  <c r="H10" i="51"/>
  <c r="G10" i="51"/>
  <c r="K10" i="51" s="1"/>
  <c r="U9" i="51"/>
  <c r="T9" i="51"/>
  <c r="S9" i="51"/>
  <c r="R9" i="51"/>
  <c r="V9" i="51" s="1"/>
  <c r="J9" i="51"/>
  <c r="I9" i="51"/>
  <c r="H9" i="51"/>
  <c r="G9" i="51"/>
  <c r="K9" i="51" s="1"/>
  <c r="U8" i="51"/>
  <c r="T8" i="51"/>
  <c r="S8" i="51"/>
  <c r="R8" i="51"/>
  <c r="V8" i="51"/>
  <c r="J8" i="51"/>
  <c r="I8" i="51"/>
  <c r="H8" i="51"/>
  <c r="G8" i="51"/>
  <c r="K8" i="51" s="1"/>
  <c r="U7" i="51"/>
  <c r="T7" i="51"/>
  <c r="S7" i="51"/>
  <c r="R7" i="51"/>
  <c r="V7" i="51"/>
  <c r="J7" i="51"/>
  <c r="I7" i="51"/>
  <c r="H7" i="51"/>
  <c r="G7" i="51"/>
  <c r="T26" i="50"/>
  <c r="S26" i="50"/>
  <c r="R26" i="50"/>
  <c r="Q26" i="50"/>
  <c r="U26" i="50"/>
  <c r="I26" i="50"/>
  <c r="H26" i="50"/>
  <c r="G26" i="50"/>
  <c r="F26" i="50"/>
  <c r="J26" i="50"/>
  <c r="T25" i="50"/>
  <c r="S25" i="50"/>
  <c r="R25" i="50"/>
  <c r="Q25" i="50"/>
  <c r="U25" i="50" s="1"/>
  <c r="I25" i="50"/>
  <c r="H25" i="50"/>
  <c r="G25" i="50"/>
  <c r="F25" i="50"/>
  <c r="J25" i="50"/>
  <c r="T24" i="50"/>
  <c r="S24" i="50"/>
  <c r="R24" i="50"/>
  <c r="Q24" i="50"/>
  <c r="I24" i="50"/>
  <c r="H24" i="50"/>
  <c r="G24" i="50"/>
  <c r="F24" i="50"/>
  <c r="J24" i="50"/>
  <c r="T23" i="50"/>
  <c r="S23" i="50"/>
  <c r="R23" i="50"/>
  <c r="Q23" i="50"/>
  <c r="U23" i="50" s="1"/>
  <c r="I23" i="50"/>
  <c r="H23" i="50"/>
  <c r="G23" i="50"/>
  <c r="F23" i="50"/>
  <c r="J23" i="50"/>
  <c r="T22" i="50"/>
  <c r="S22" i="50"/>
  <c r="R22" i="50"/>
  <c r="Q22" i="50"/>
  <c r="U22" i="50" s="1"/>
  <c r="I22" i="50"/>
  <c r="H22" i="50"/>
  <c r="G22" i="50"/>
  <c r="F22" i="50"/>
  <c r="J22" i="50"/>
  <c r="T21" i="50"/>
  <c r="S21" i="50"/>
  <c r="R21" i="50"/>
  <c r="Q21" i="50"/>
  <c r="U21" i="50" s="1"/>
  <c r="I21" i="50"/>
  <c r="H21" i="50"/>
  <c r="G21" i="50"/>
  <c r="F21" i="50"/>
  <c r="T20" i="50"/>
  <c r="S20" i="50"/>
  <c r="R20" i="50"/>
  <c r="Q20" i="50"/>
  <c r="U20" i="50"/>
  <c r="I20" i="50"/>
  <c r="H20" i="50"/>
  <c r="G20" i="50"/>
  <c r="F20" i="50"/>
  <c r="J20" i="50" s="1"/>
  <c r="T19" i="50"/>
  <c r="S19" i="50"/>
  <c r="R19" i="50"/>
  <c r="Q19" i="50"/>
  <c r="U19" i="50"/>
  <c r="I19" i="50"/>
  <c r="H19" i="50"/>
  <c r="G19" i="50"/>
  <c r="F19" i="50"/>
  <c r="T18" i="50"/>
  <c r="S18" i="50"/>
  <c r="R18" i="50"/>
  <c r="Q18" i="50"/>
  <c r="U18" i="50" s="1"/>
  <c r="I18" i="50"/>
  <c r="H18" i="50"/>
  <c r="G18" i="50"/>
  <c r="F18" i="50"/>
  <c r="J18" i="50"/>
  <c r="T17" i="50"/>
  <c r="S17" i="50"/>
  <c r="R17" i="50"/>
  <c r="Q17" i="50"/>
  <c r="U17" i="50" s="1"/>
  <c r="I17" i="50"/>
  <c r="H17" i="50"/>
  <c r="G17" i="50"/>
  <c r="F17" i="50"/>
  <c r="J17" i="50"/>
  <c r="T16" i="50"/>
  <c r="S16" i="50"/>
  <c r="R16" i="50"/>
  <c r="Q16" i="50"/>
  <c r="U16" i="50" s="1"/>
  <c r="I16" i="50"/>
  <c r="H16" i="50"/>
  <c r="G16" i="50"/>
  <c r="F16" i="50"/>
  <c r="T15" i="50"/>
  <c r="S15" i="50"/>
  <c r="R15" i="50"/>
  <c r="Q15" i="50"/>
  <c r="U15" i="50"/>
  <c r="I15" i="50"/>
  <c r="H15" i="50"/>
  <c r="G15" i="50"/>
  <c r="F15" i="50"/>
  <c r="J15" i="50" s="1"/>
  <c r="T14" i="50"/>
  <c r="S14" i="50"/>
  <c r="R14" i="50"/>
  <c r="Q14" i="50"/>
  <c r="U14" i="50"/>
  <c r="I14" i="50"/>
  <c r="H14" i="50"/>
  <c r="G14" i="50"/>
  <c r="F14" i="50"/>
  <c r="J14" i="50" s="1"/>
  <c r="T13" i="50"/>
  <c r="S13" i="50"/>
  <c r="R13" i="50"/>
  <c r="Q13" i="50"/>
  <c r="U13" i="50" s="1"/>
  <c r="I13" i="50"/>
  <c r="H13" i="50"/>
  <c r="G13" i="50"/>
  <c r="F13" i="50"/>
  <c r="J13" i="50"/>
  <c r="T12" i="50"/>
  <c r="S12" i="50"/>
  <c r="R12" i="50"/>
  <c r="Q12" i="50"/>
  <c r="I12" i="50"/>
  <c r="H12" i="50"/>
  <c r="G12" i="50"/>
  <c r="F12" i="50"/>
  <c r="J12" i="50" s="1"/>
  <c r="T11" i="50"/>
  <c r="S11" i="50"/>
  <c r="R11" i="50"/>
  <c r="Q11" i="50"/>
  <c r="U11" i="50"/>
  <c r="I11" i="50"/>
  <c r="H11" i="50"/>
  <c r="G11" i="50"/>
  <c r="F11" i="50"/>
  <c r="J11" i="50"/>
  <c r="T10" i="50"/>
  <c r="S10" i="50"/>
  <c r="R10" i="50"/>
  <c r="Q10" i="50"/>
  <c r="I10" i="50"/>
  <c r="H10" i="50"/>
  <c r="G10" i="50"/>
  <c r="F10" i="50"/>
  <c r="J10" i="50"/>
  <c r="T9" i="50"/>
  <c r="S9" i="50"/>
  <c r="R9" i="50"/>
  <c r="Q9" i="50"/>
  <c r="I9" i="50"/>
  <c r="H9" i="50"/>
  <c r="G9" i="50"/>
  <c r="F9" i="50"/>
  <c r="J9" i="50"/>
  <c r="T8" i="50"/>
  <c r="S8" i="50"/>
  <c r="R8" i="50"/>
  <c r="Q8" i="50"/>
  <c r="U8" i="50"/>
  <c r="I8" i="50"/>
  <c r="H8" i="50"/>
  <c r="G8" i="50"/>
  <c r="F8" i="50"/>
  <c r="J8" i="50" s="1"/>
  <c r="T7" i="50"/>
  <c r="S7" i="50"/>
  <c r="R7" i="50"/>
  <c r="Q7" i="50"/>
  <c r="U7" i="50"/>
  <c r="I7" i="50"/>
  <c r="H7" i="50"/>
  <c r="G7" i="50"/>
  <c r="F7" i="50"/>
  <c r="J7" i="50"/>
  <c r="U26" i="45"/>
  <c r="T26" i="45"/>
  <c r="S26" i="45"/>
  <c r="R26" i="45"/>
  <c r="V26" i="45"/>
  <c r="J26" i="45"/>
  <c r="I26" i="45"/>
  <c r="H26" i="45"/>
  <c r="G26" i="45"/>
  <c r="K26" i="45"/>
  <c r="U25" i="45"/>
  <c r="T25" i="45"/>
  <c r="S25" i="45"/>
  <c r="R25" i="45"/>
  <c r="J25" i="45"/>
  <c r="I25" i="45"/>
  <c r="H25" i="45"/>
  <c r="G25" i="45"/>
  <c r="K25" i="45" s="1"/>
  <c r="U24" i="45"/>
  <c r="T24" i="45"/>
  <c r="S24" i="45"/>
  <c r="R24" i="45"/>
  <c r="V24" i="45" s="1"/>
  <c r="J24" i="45"/>
  <c r="I24" i="45"/>
  <c r="H24" i="45"/>
  <c r="G24" i="45"/>
  <c r="K24" i="45"/>
  <c r="U23" i="45"/>
  <c r="T23" i="45"/>
  <c r="S23" i="45"/>
  <c r="R23" i="45"/>
  <c r="V23" i="45" s="1"/>
  <c r="J23" i="45"/>
  <c r="I23" i="45"/>
  <c r="H23" i="45"/>
  <c r="G23" i="45"/>
  <c r="K23" i="45"/>
  <c r="U22" i="45"/>
  <c r="T22" i="45"/>
  <c r="S22" i="45"/>
  <c r="R22" i="45"/>
  <c r="V22" i="45" s="1"/>
  <c r="J22" i="45"/>
  <c r="I22" i="45"/>
  <c r="H22" i="45"/>
  <c r="G22" i="45"/>
  <c r="K22" i="45" s="1"/>
  <c r="U21" i="45"/>
  <c r="T21" i="45"/>
  <c r="S21" i="45"/>
  <c r="R21" i="45"/>
  <c r="V21" i="45"/>
  <c r="J21" i="45"/>
  <c r="I21" i="45"/>
  <c r="H21" i="45"/>
  <c r="G21" i="45"/>
  <c r="K21" i="45" s="1"/>
  <c r="U20" i="45"/>
  <c r="T20" i="45"/>
  <c r="S20" i="45"/>
  <c r="R20" i="45"/>
  <c r="V20" i="45" s="1"/>
  <c r="J20" i="45"/>
  <c r="I20" i="45"/>
  <c r="H20" i="45"/>
  <c r="G20" i="45"/>
  <c r="K20" i="45" s="1"/>
  <c r="U19" i="45"/>
  <c r="T19" i="45"/>
  <c r="S19" i="45"/>
  <c r="R19" i="45"/>
  <c r="V19" i="45"/>
  <c r="J19" i="45"/>
  <c r="I19" i="45"/>
  <c r="H19" i="45"/>
  <c r="G19" i="45"/>
  <c r="U18" i="45"/>
  <c r="T18" i="45"/>
  <c r="S18" i="45"/>
  <c r="R18" i="45"/>
  <c r="V18" i="45"/>
  <c r="J18" i="45"/>
  <c r="I18" i="45"/>
  <c r="H18" i="45"/>
  <c r="G18" i="45"/>
  <c r="K18" i="45" s="1"/>
  <c r="U17" i="45"/>
  <c r="T17" i="45"/>
  <c r="S17" i="45"/>
  <c r="R17" i="45"/>
  <c r="V17" i="45"/>
  <c r="J17" i="45"/>
  <c r="I17" i="45"/>
  <c r="H17" i="45"/>
  <c r="G17" i="45"/>
  <c r="K17" i="45"/>
  <c r="U16" i="45"/>
  <c r="T16" i="45"/>
  <c r="S16" i="45"/>
  <c r="R16" i="45"/>
  <c r="V16" i="45"/>
  <c r="J16" i="45"/>
  <c r="I16" i="45"/>
  <c r="H16" i="45"/>
  <c r="G16" i="45"/>
  <c r="U15" i="45"/>
  <c r="T15" i="45"/>
  <c r="S15" i="45"/>
  <c r="R15" i="45"/>
  <c r="V15" i="45"/>
  <c r="J15" i="45"/>
  <c r="I15" i="45"/>
  <c r="H15" i="45"/>
  <c r="G15" i="45"/>
  <c r="K15" i="45" s="1"/>
  <c r="U14" i="45"/>
  <c r="T14" i="45"/>
  <c r="S14" i="45"/>
  <c r="R14" i="45"/>
  <c r="V14" i="45"/>
  <c r="J14" i="45"/>
  <c r="I14" i="45"/>
  <c r="H14" i="45"/>
  <c r="G14" i="45"/>
  <c r="U13" i="45"/>
  <c r="T13" i="45"/>
  <c r="S13" i="45"/>
  <c r="R13" i="45"/>
  <c r="V13" i="45" s="1"/>
  <c r="J13" i="45"/>
  <c r="I13" i="45"/>
  <c r="H13" i="45"/>
  <c r="G13" i="45"/>
  <c r="K13" i="45"/>
  <c r="U12" i="45"/>
  <c r="T12" i="45"/>
  <c r="S12" i="45"/>
  <c r="R12" i="45"/>
  <c r="V12" i="45"/>
  <c r="J12" i="45"/>
  <c r="I12" i="45"/>
  <c r="H12" i="45"/>
  <c r="G12" i="45"/>
  <c r="K12" i="45" s="1"/>
  <c r="U11" i="45"/>
  <c r="T11" i="45"/>
  <c r="S11" i="45"/>
  <c r="R11" i="45"/>
  <c r="V11" i="45"/>
  <c r="J11" i="45"/>
  <c r="I11" i="45"/>
  <c r="H11" i="45"/>
  <c r="G11" i="45"/>
  <c r="K11" i="45" s="1"/>
  <c r="U10" i="45"/>
  <c r="T10" i="45"/>
  <c r="S10" i="45"/>
  <c r="R10" i="45"/>
  <c r="V10" i="45"/>
  <c r="J10" i="45"/>
  <c r="I10" i="45"/>
  <c r="H10" i="45"/>
  <c r="G10" i="45"/>
  <c r="K10" i="45"/>
  <c r="U9" i="45"/>
  <c r="T9" i="45"/>
  <c r="S9" i="45"/>
  <c r="R9" i="45"/>
  <c r="J9" i="45"/>
  <c r="I9" i="45"/>
  <c r="H9" i="45"/>
  <c r="G9" i="45"/>
  <c r="K9" i="45" s="1"/>
  <c r="U8" i="45"/>
  <c r="T8" i="45"/>
  <c r="S8" i="45"/>
  <c r="R8" i="45"/>
  <c r="V8" i="45"/>
  <c r="J8" i="45"/>
  <c r="I8" i="45"/>
  <c r="H8" i="45"/>
  <c r="G8" i="45"/>
  <c r="K8" i="45" s="1"/>
  <c r="U7" i="45"/>
  <c r="T7" i="45"/>
  <c r="S7" i="45"/>
  <c r="R7" i="45"/>
  <c r="V7" i="45"/>
  <c r="J7" i="45"/>
  <c r="I7" i="45"/>
  <c r="H7" i="45"/>
  <c r="G7" i="45"/>
  <c r="U26" i="40"/>
  <c r="T26" i="40"/>
  <c r="S26" i="40"/>
  <c r="R26" i="40"/>
  <c r="V26" i="40"/>
  <c r="J26" i="40"/>
  <c r="I26" i="40"/>
  <c r="H26" i="40"/>
  <c r="G26" i="40"/>
  <c r="K26" i="40" s="1"/>
  <c r="U25" i="40"/>
  <c r="T25" i="40"/>
  <c r="S25" i="40"/>
  <c r="R25" i="40"/>
  <c r="V25" i="40" s="1"/>
  <c r="J25" i="40"/>
  <c r="I25" i="40"/>
  <c r="H25" i="40"/>
  <c r="G25" i="40"/>
  <c r="K25" i="40"/>
  <c r="U24" i="40"/>
  <c r="T24" i="40"/>
  <c r="S24" i="40"/>
  <c r="R24" i="40"/>
  <c r="V24" i="40" s="1"/>
  <c r="J24" i="40"/>
  <c r="I24" i="40"/>
  <c r="H24" i="40"/>
  <c r="G24" i="40"/>
  <c r="K24" i="40"/>
  <c r="U23" i="40"/>
  <c r="T23" i="40"/>
  <c r="S23" i="40"/>
  <c r="R23" i="40"/>
  <c r="V23" i="40"/>
  <c r="J23" i="40"/>
  <c r="I23" i="40"/>
  <c r="H23" i="40"/>
  <c r="G23" i="40"/>
  <c r="K23" i="40"/>
  <c r="U22" i="40"/>
  <c r="T22" i="40"/>
  <c r="S22" i="40"/>
  <c r="R22" i="40"/>
  <c r="V22" i="40"/>
  <c r="J22" i="40"/>
  <c r="I22" i="40"/>
  <c r="H22" i="40"/>
  <c r="G22" i="40"/>
  <c r="K22" i="40" s="1"/>
  <c r="U21" i="40"/>
  <c r="T21" i="40"/>
  <c r="S21" i="40"/>
  <c r="R21" i="40"/>
  <c r="V21" i="40"/>
  <c r="J21" i="40"/>
  <c r="I21" i="40"/>
  <c r="H21" i="40"/>
  <c r="G21" i="40"/>
  <c r="U20" i="40"/>
  <c r="T20" i="40"/>
  <c r="S20" i="40"/>
  <c r="R20" i="40"/>
  <c r="V20" i="40" s="1"/>
  <c r="J20" i="40"/>
  <c r="I20" i="40"/>
  <c r="H20" i="40"/>
  <c r="G20" i="40"/>
  <c r="K20" i="40"/>
  <c r="U19" i="40"/>
  <c r="T19" i="40"/>
  <c r="S19" i="40"/>
  <c r="R19" i="40"/>
  <c r="V19" i="40" s="1"/>
  <c r="J19" i="40"/>
  <c r="I19" i="40"/>
  <c r="H19" i="40"/>
  <c r="G19" i="40"/>
  <c r="U18" i="40"/>
  <c r="T18" i="40"/>
  <c r="S18" i="40"/>
  <c r="R18" i="40"/>
  <c r="V18" i="40"/>
  <c r="J18" i="40"/>
  <c r="I18" i="40"/>
  <c r="H18" i="40"/>
  <c r="G18" i="40"/>
  <c r="K18" i="40" s="1"/>
  <c r="U17" i="40"/>
  <c r="T17" i="40"/>
  <c r="S17" i="40"/>
  <c r="R17" i="40"/>
  <c r="V17" i="40"/>
  <c r="J17" i="40"/>
  <c r="I17" i="40"/>
  <c r="H17" i="40"/>
  <c r="G17" i="40"/>
  <c r="K17" i="40" s="1"/>
  <c r="U16" i="40"/>
  <c r="T16" i="40"/>
  <c r="S16" i="40"/>
  <c r="R16" i="40"/>
  <c r="V16" i="40"/>
  <c r="J16" i="40"/>
  <c r="I16" i="40"/>
  <c r="H16" i="40"/>
  <c r="G16" i="40"/>
  <c r="U15" i="40"/>
  <c r="T15" i="40"/>
  <c r="S15" i="40"/>
  <c r="R15" i="40"/>
  <c r="V15" i="40"/>
  <c r="J15" i="40"/>
  <c r="I15" i="40"/>
  <c r="H15" i="40"/>
  <c r="G15" i="40"/>
  <c r="K15" i="40" s="1"/>
  <c r="U14" i="40"/>
  <c r="T14" i="40"/>
  <c r="S14" i="40"/>
  <c r="R14" i="40"/>
  <c r="V14" i="40"/>
  <c r="J14" i="40"/>
  <c r="I14" i="40"/>
  <c r="H14" i="40"/>
  <c r="G14" i="40"/>
  <c r="K14" i="40" s="1"/>
  <c r="U13" i="40"/>
  <c r="T13" i="40"/>
  <c r="S13" i="40"/>
  <c r="R13" i="40"/>
  <c r="J13" i="40"/>
  <c r="I13" i="40"/>
  <c r="H13" i="40"/>
  <c r="G13" i="40"/>
  <c r="K13" i="40"/>
  <c r="U12" i="40"/>
  <c r="T12" i="40"/>
  <c r="S12" i="40"/>
  <c r="R12" i="40"/>
  <c r="V12" i="40" s="1"/>
  <c r="J12" i="40"/>
  <c r="I12" i="40"/>
  <c r="H12" i="40"/>
  <c r="G12" i="40"/>
  <c r="K12" i="40"/>
  <c r="U11" i="40"/>
  <c r="T11" i="40"/>
  <c r="S11" i="40"/>
  <c r="R11" i="40"/>
  <c r="V11" i="40"/>
  <c r="J11" i="40"/>
  <c r="I11" i="40"/>
  <c r="H11" i="40"/>
  <c r="G11" i="40"/>
  <c r="K11" i="40"/>
  <c r="U10" i="40"/>
  <c r="T10" i="40"/>
  <c r="S10" i="40"/>
  <c r="R10" i="40"/>
  <c r="V10" i="40"/>
  <c r="J10" i="40"/>
  <c r="I10" i="40"/>
  <c r="H10" i="40"/>
  <c r="G10" i="40"/>
  <c r="K10" i="40" s="1"/>
  <c r="U9" i="40"/>
  <c r="T9" i="40"/>
  <c r="S9" i="40"/>
  <c r="R9" i="40"/>
  <c r="V9" i="40"/>
  <c r="J9" i="40"/>
  <c r="I9" i="40"/>
  <c r="H9" i="40"/>
  <c r="G9" i="40"/>
  <c r="K9" i="40" s="1"/>
  <c r="U8" i="40"/>
  <c r="T8" i="40"/>
  <c r="S8" i="40"/>
  <c r="R8" i="40"/>
  <c r="J8" i="40"/>
  <c r="I8" i="40"/>
  <c r="H8" i="40"/>
  <c r="G8" i="40"/>
  <c r="K8" i="40"/>
  <c r="U7" i="40"/>
  <c r="T7" i="40"/>
  <c r="S7" i="40"/>
  <c r="R7" i="40"/>
  <c r="V7" i="40"/>
  <c r="J7" i="40"/>
  <c r="I7" i="40"/>
  <c r="H7" i="40"/>
  <c r="G7" i="40"/>
  <c r="K7" i="40" s="1"/>
  <c r="U26" i="39"/>
  <c r="T26" i="39"/>
  <c r="S26" i="39"/>
  <c r="R26" i="39"/>
  <c r="V26" i="39"/>
  <c r="J26" i="39"/>
  <c r="I26" i="39"/>
  <c r="H26" i="39"/>
  <c r="G26" i="39"/>
  <c r="K26" i="39" s="1"/>
  <c r="U25" i="39"/>
  <c r="T25" i="39"/>
  <c r="S25" i="39"/>
  <c r="R25" i="39"/>
  <c r="V25" i="39" s="1"/>
  <c r="J25" i="39"/>
  <c r="I25" i="39"/>
  <c r="H25" i="39"/>
  <c r="G25" i="39"/>
  <c r="K25" i="39"/>
  <c r="U24" i="39"/>
  <c r="T24" i="39"/>
  <c r="S24" i="39"/>
  <c r="R24" i="39"/>
  <c r="V24" i="39"/>
  <c r="J24" i="39"/>
  <c r="I24" i="39"/>
  <c r="H24" i="39"/>
  <c r="G24" i="39"/>
  <c r="K24" i="39" s="1"/>
  <c r="U23" i="39"/>
  <c r="T23" i="39"/>
  <c r="S23" i="39"/>
  <c r="R23" i="39"/>
  <c r="V23" i="39"/>
  <c r="J23" i="39"/>
  <c r="I23" i="39"/>
  <c r="H23" i="39"/>
  <c r="G23" i="39"/>
  <c r="K23" i="39" s="1"/>
  <c r="U22" i="39"/>
  <c r="T22" i="39"/>
  <c r="S22" i="39"/>
  <c r="R22" i="39"/>
  <c r="V22" i="39"/>
  <c r="J22" i="39"/>
  <c r="I22" i="39"/>
  <c r="H22" i="39"/>
  <c r="G22" i="39"/>
  <c r="K22" i="39" s="1"/>
  <c r="U21" i="39"/>
  <c r="T21" i="39"/>
  <c r="S21" i="39"/>
  <c r="R21" i="39"/>
  <c r="V21" i="39"/>
  <c r="J21" i="39"/>
  <c r="I21" i="39"/>
  <c r="H21" i="39"/>
  <c r="G21" i="39"/>
  <c r="K21" i="39"/>
  <c r="U20" i="39"/>
  <c r="T20" i="39"/>
  <c r="S20" i="39"/>
  <c r="R20" i="39"/>
  <c r="V20" i="39" s="1"/>
  <c r="J20" i="39"/>
  <c r="I20" i="39"/>
  <c r="H20" i="39"/>
  <c r="G20" i="39"/>
  <c r="K20" i="39"/>
  <c r="U19" i="39"/>
  <c r="T19" i="39"/>
  <c r="S19" i="39"/>
  <c r="R19" i="39"/>
  <c r="V19" i="39"/>
  <c r="J19" i="39"/>
  <c r="I19" i="39"/>
  <c r="H19" i="39"/>
  <c r="G19" i="39"/>
  <c r="K19" i="39" s="1"/>
  <c r="U18" i="39"/>
  <c r="T18" i="39"/>
  <c r="S18" i="39"/>
  <c r="R18" i="39"/>
  <c r="V18" i="39"/>
  <c r="J18" i="39"/>
  <c r="I18" i="39"/>
  <c r="H18" i="39"/>
  <c r="G18" i="39"/>
  <c r="K18" i="39"/>
  <c r="U17" i="39"/>
  <c r="T17" i="39"/>
  <c r="S17" i="39"/>
  <c r="R17" i="39"/>
  <c r="V17" i="39"/>
  <c r="W17" i="39" s="1"/>
  <c r="AJ20" i="39" s="1"/>
  <c r="J17" i="39"/>
  <c r="I17" i="39"/>
  <c r="H17" i="39"/>
  <c r="G17" i="39"/>
  <c r="K17" i="39"/>
  <c r="U16" i="39"/>
  <c r="T16" i="39"/>
  <c r="S16" i="39"/>
  <c r="R16" i="39"/>
  <c r="V16" i="39"/>
  <c r="J16" i="39"/>
  <c r="I16" i="39"/>
  <c r="H16" i="39"/>
  <c r="G16" i="39"/>
  <c r="K16" i="39" s="1"/>
  <c r="U15" i="39"/>
  <c r="T15" i="39"/>
  <c r="S15" i="39"/>
  <c r="R15" i="39"/>
  <c r="V15" i="39"/>
  <c r="J15" i="39"/>
  <c r="I15" i="39"/>
  <c r="H15" i="39"/>
  <c r="G15" i="39"/>
  <c r="K15" i="39"/>
  <c r="U14" i="39"/>
  <c r="T14" i="39"/>
  <c r="S14" i="39"/>
  <c r="R14" i="39"/>
  <c r="V14" i="39"/>
  <c r="J14" i="39"/>
  <c r="I14" i="39"/>
  <c r="H14" i="39"/>
  <c r="G14" i="39"/>
  <c r="K14" i="39"/>
  <c r="U13" i="39"/>
  <c r="T13" i="39"/>
  <c r="S13" i="39"/>
  <c r="R13" i="39"/>
  <c r="V13" i="39"/>
  <c r="J13" i="39"/>
  <c r="I13" i="39"/>
  <c r="H13" i="39"/>
  <c r="G13" i="39"/>
  <c r="K13" i="39"/>
  <c r="U12" i="39"/>
  <c r="T12" i="39"/>
  <c r="S12" i="39"/>
  <c r="R12" i="39"/>
  <c r="V12" i="39"/>
  <c r="J12" i="39"/>
  <c r="I12" i="39"/>
  <c r="H12" i="39"/>
  <c r="G12" i="39"/>
  <c r="K12" i="39" s="1"/>
  <c r="U11" i="39"/>
  <c r="T11" i="39"/>
  <c r="S11" i="39"/>
  <c r="R11" i="39"/>
  <c r="V11" i="39" s="1"/>
  <c r="J11" i="39"/>
  <c r="I11" i="39"/>
  <c r="H11" i="39"/>
  <c r="G11" i="39"/>
  <c r="K11" i="39"/>
  <c r="U10" i="39"/>
  <c r="T10" i="39"/>
  <c r="S10" i="39"/>
  <c r="R10" i="39"/>
  <c r="V10" i="39"/>
  <c r="J10" i="39"/>
  <c r="I10" i="39"/>
  <c r="H10" i="39"/>
  <c r="G10" i="39"/>
  <c r="K10" i="39" s="1"/>
  <c r="U9" i="39"/>
  <c r="T9" i="39"/>
  <c r="S9" i="39"/>
  <c r="R9" i="39"/>
  <c r="V9" i="39"/>
  <c r="J9" i="39"/>
  <c r="I9" i="39"/>
  <c r="H9" i="39"/>
  <c r="G9" i="39"/>
  <c r="K9" i="39" s="1"/>
  <c r="U8" i="39"/>
  <c r="T8" i="39"/>
  <c r="S8" i="39"/>
  <c r="R8" i="39"/>
  <c r="V8" i="39"/>
  <c r="J8" i="39"/>
  <c r="I8" i="39"/>
  <c r="H8" i="39"/>
  <c r="G8" i="39"/>
  <c r="K8" i="39" s="1"/>
  <c r="U7" i="39"/>
  <c r="T7" i="39"/>
  <c r="S7" i="39"/>
  <c r="R7" i="39"/>
  <c r="V7" i="39"/>
  <c r="J7" i="39"/>
  <c r="I7" i="39"/>
  <c r="H7" i="39"/>
  <c r="G7" i="39"/>
  <c r="K7" i="39" s="1"/>
  <c r="T26" i="22"/>
  <c r="S26" i="22"/>
  <c r="R26" i="22"/>
  <c r="Q26" i="22"/>
  <c r="U26" i="22"/>
  <c r="I26" i="22"/>
  <c r="H26" i="22"/>
  <c r="G26" i="22"/>
  <c r="F26" i="22"/>
  <c r="J26" i="22" s="1"/>
  <c r="T25" i="22"/>
  <c r="S25" i="22"/>
  <c r="R25" i="22"/>
  <c r="Q25" i="22"/>
  <c r="U25" i="22" s="1"/>
  <c r="I25" i="22"/>
  <c r="H25" i="22"/>
  <c r="G25" i="22"/>
  <c r="F25" i="22"/>
  <c r="J25" i="22" s="1"/>
  <c r="T24" i="22"/>
  <c r="S24" i="22"/>
  <c r="R24" i="22"/>
  <c r="Q24" i="22"/>
  <c r="U24" i="22" s="1"/>
  <c r="I24" i="22"/>
  <c r="H24" i="22"/>
  <c r="G24" i="22"/>
  <c r="F24" i="22"/>
  <c r="J24" i="22"/>
  <c r="T23" i="22"/>
  <c r="S23" i="22"/>
  <c r="R23" i="22"/>
  <c r="Q23" i="22"/>
  <c r="I23" i="22"/>
  <c r="H23" i="22"/>
  <c r="G23" i="22"/>
  <c r="F23" i="22"/>
  <c r="J23" i="22"/>
  <c r="T22" i="22"/>
  <c r="S22" i="22"/>
  <c r="R22" i="22"/>
  <c r="Q22" i="22"/>
  <c r="U22" i="22" s="1"/>
  <c r="I22" i="22"/>
  <c r="H22" i="22"/>
  <c r="G22" i="22"/>
  <c r="F22" i="22"/>
  <c r="J22" i="22"/>
  <c r="T21" i="22"/>
  <c r="S21" i="22"/>
  <c r="R21" i="22"/>
  <c r="Q21" i="22"/>
  <c r="U21" i="22" s="1"/>
  <c r="I21" i="22"/>
  <c r="H21" i="22"/>
  <c r="G21" i="22"/>
  <c r="F21" i="22"/>
  <c r="J21" i="22" s="1"/>
  <c r="T20" i="22"/>
  <c r="S20" i="22"/>
  <c r="R20" i="22"/>
  <c r="Q20" i="22"/>
  <c r="U20" i="22"/>
  <c r="I20" i="22"/>
  <c r="H20" i="22"/>
  <c r="G20" i="22"/>
  <c r="F20" i="22"/>
  <c r="J20" i="22" s="1"/>
  <c r="T19" i="22"/>
  <c r="S19" i="22"/>
  <c r="R19" i="22"/>
  <c r="Q19" i="22"/>
  <c r="U19" i="22" s="1"/>
  <c r="I19" i="22"/>
  <c r="H19" i="22"/>
  <c r="G19" i="22"/>
  <c r="F19" i="22"/>
  <c r="J19" i="22" s="1"/>
  <c r="T18" i="22"/>
  <c r="S18" i="22"/>
  <c r="R18" i="22"/>
  <c r="Q18" i="22"/>
  <c r="U18" i="22" s="1"/>
  <c r="I18" i="22"/>
  <c r="H18" i="22"/>
  <c r="G18" i="22"/>
  <c r="F18" i="22"/>
  <c r="J18" i="22"/>
  <c r="T17" i="22"/>
  <c r="S17" i="22"/>
  <c r="R17" i="22"/>
  <c r="Q17" i="22"/>
  <c r="U17" i="22" s="1"/>
  <c r="I17" i="22"/>
  <c r="H17" i="22"/>
  <c r="G17" i="22"/>
  <c r="F17" i="22"/>
  <c r="J17" i="22"/>
  <c r="T16" i="22"/>
  <c r="S16" i="22"/>
  <c r="R16" i="22"/>
  <c r="Q16" i="22"/>
  <c r="U16" i="22"/>
  <c r="I16" i="22"/>
  <c r="H16" i="22"/>
  <c r="G16" i="22"/>
  <c r="F16" i="22"/>
  <c r="J16" i="22" s="1"/>
  <c r="T15" i="22"/>
  <c r="S15" i="22"/>
  <c r="R15" i="22"/>
  <c r="Q15" i="22"/>
  <c r="U15" i="22"/>
  <c r="I15" i="22"/>
  <c r="H15" i="22"/>
  <c r="G15" i="22"/>
  <c r="F15" i="22"/>
  <c r="J15" i="22" s="1"/>
  <c r="T14" i="22"/>
  <c r="S14" i="22"/>
  <c r="R14" i="22"/>
  <c r="Q14" i="22"/>
  <c r="U14" i="22" s="1"/>
  <c r="I14" i="22"/>
  <c r="H14" i="22"/>
  <c r="G14" i="22"/>
  <c r="F14" i="22"/>
  <c r="J14" i="22"/>
  <c r="T13" i="22"/>
  <c r="S13" i="22"/>
  <c r="R13" i="22"/>
  <c r="Q13" i="22"/>
  <c r="U13" i="22"/>
  <c r="I13" i="22"/>
  <c r="H13" i="22"/>
  <c r="G13" i="22"/>
  <c r="F13" i="22"/>
  <c r="T12" i="22"/>
  <c r="S12" i="22"/>
  <c r="R12" i="22"/>
  <c r="Q12" i="22"/>
  <c r="U12" i="22" s="1"/>
  <c r="I12" i="22"/>
  <c r="H12" i="22"/>
  <c r="G12" i="22"/>
  <c r="F12" i="22"/>
  <c r="J12" i="22" s="1"/>
  <c r="T11" i="22"/>
  <c r="S11" i="22"/>
  <c r="R11" i="22"/>
  <c r="Q11" i="22"/>
  <c r="U11" i="22" s="1"/>
  <c r="V11" i="22" s="1"/>
  <c r="AI17" i="22" s="1"/>
  <c r="I11" i="22"/>
  <c r="H11" i="22"/>
  <c r="G11" i="22"/>
  <c r="F11" i="22"/>
  <c r="J11" i="22"/>
  <c r="T10" i="22"/>
  <c r="S10" i="22"/>
  <c r="R10" i="22"/>
  <c r="Q10" i="22"/>
  <c r="U10" i="22"/>
  <c r="I10" i="22"/>
  <c r="H10" i="22"/>
  <c r="G10" i="22"/>
  <c r="F10" i="22"/>
  <c r="J10" i="22" s="1"/>
  <c r="T9" i="22"/>
  <c r="S9" i="22"/>
  <c r="R9" i="22"/>
  <c r="Q9" i="22"/>
  <c r="U9" i="22"/>
  <c r="I9" i="22"/>
  <c r="H9" i="22"/>
  <c r="G9" i="22"/>
  <c r="F9" i="22"/>
  <c r="T8" i="22"/>
  <c r="S8" i="22"/>
  <c r="R8" i="22"/>
  <c r="Q8" i="22"/>
  <c r="U8" i="22"/>
  <c r="I8" i="22"/>
  <c r="H8" i="22"/>
  <c r="G8" i="22"/>
  <c r="F8" i="22"/>
  <c r="J8" i="22" s="1"/>
  <c r="T7" i="22"/>
  <c r="S7" i="22"/>
  <c r="R7" i="22"/>
  <c r="Q7" i="22"/>
  <c r="U7" i="22"/>
  <c r="I7" i="22"/>
  <c r="H7" i="22"/>
  <c r="G7" i="22"/>
  <c r="F7" i="22"/>
  <c r="T26" i="19"/>
  <c r="S26" i="19"/>
  <c r="R26" i="19"/>
  <c r="Q26" i="19"/>
  <c r="U26" i="19"/>
  <c r="I26" i="19"/>
  <c r="H26" i="19"/>
  <c r="G26" i="19"/>
  <c r="F26" i="19"/>
  <c r="J26" i="19" s="1"/>
  <c r="T25" i="19"/>
  <c r="S25" i="19"/>
  <c r="R25" i="19"/>
  <c r="Q25" i="19"/>
  <c r="U25" i="19"/>
  <c r="I25" i="19"/>
  <c r="H25" i="19"/>
  <c r="G25" i="19"/>
  <c r="F25" i="19"/>
  <c r="J25" i="19" s="1"/>
  <c r="T24" i="19"/>
  <c r="S24" i="19"/>
  <c r="R24" i="19"/>
  <c r="Q24" i="19"/>
  <c r="U24" i="19" s="1"/>
  <c r="I24" i="19"/>
  <c r="H24" i="19"/>
  <c r="G24" i="19"/>
  <c r="F24" i="19"/>
  <c r="J24" i="19" s="1"/>
  <c r="T23" i="19"/>
  <c r="S23" i="19"/>
  <c r="R23" i="19"/>
  <c r="Q23" i="19"/>
  <c r="I23" i="19"/>
  <c r="H23" i="19"/>
  <c r="G23" i="19"/>
  <c r="F23" i="19"/>
  <c r="T22" i="19"/>
  <c r="S22" i="19"/>
  <c r="R22" i="19"/>
  <c r="Q22" i="19"/>
  <c r="U22" i="19" s="1"/>
  <c r="I22" i="19"/>
  <c r="H22" i="19"/>
  <c r="G22" i="19"/>
  <c r="F22" i="19"/>
  <c r="J22" i="19"/>
  <c r="T21" i="19"/>
  <c r="S21" i="19"/>
  <c r="R21" i="19"/>
  <c r="Q21" i="19"/>
  <c r="U21" i="19" s="1"/>
  <c r="I21" i="19"/>
  <c r="H21" i="19"/>
  <c r="G21" i="19"/>
  <c r="F21" i="19"/>
  <c r="J21" i="19" s="1"/>
  <c r="T20" i="19"/>
  <c r="S20" i="19"/>
  <c r="R20" i="19"/>
  <c r="Q20" i="19"/>
  <c r="U20" i="19" s="1"/>
  <c r="I20" i="19"/>
  <c r="H20" i="19"/>
  <c r="G20" i="19"/>
  <c r="F20" i="19"/>
  <c r="J20" i="19"/>
  <c r="T19" i="19"/>
  <c r="S19" i="19"/>
  <c r="R19" i="19"/>
  <c r="Q19" i="19"/>
  <c r="U19" i="19" s="1"/>
  <c r="I19" i="19"/>
  <c r="H19" i="19"/>
  <c r="G19" i="19"/>
  <c r="F19" i="19"/>
  <c r="J19" i="19" s="1"/>
  <c r="AE18" i="19"/>
  <c r="AD18" i="19"/>
  <c r="AC18" i="19"/>
  <c r="AB18" i="19"/>
  <c r="AF18" i="19" s="1"/>
  <c r="T18" i="19"/>
  <c r="S18" i="19"/>
  <c r="R18" i="19"/>
  <c r="Q18" i="19"/>
  <c r="U18" i="19"/>
  <c r="I18" i="19"/>
  <c r="H18" i="19"/>
  <c r="G18" i="19"/>
  <c r="F18" i="19"/>
  <c r="J18" i="19" s="1"/>
  <c r="AE17" i="19"/>
  <c r="AD17" i="19"/>
  <c r="AC17" i="19"/>
  <c r="AB17" i="19"/>
  <c r="T17" i="19"/>
  <c r="S17" i="19"/>
  <c r="R17" i="19"/>
  <c r="Q17" i="19"/>
  <c r="U17" i="19"/>
  <c r="I17" i="19"/>
  <c r="H17" i="19"/>
  <c r="G17" i="19"/>
  <c r="F17" i="19"/>
  <c r="AE16" i="19"/>
  <c r="AD16" i="19"/>
  <c r="AC16" i="19"/>
  <c r="AB16" i="19"/>
  <c r="AF16" i="19" s="1"/>
  <c r="T16" i="19"/>
  <c r="S16" i="19"/>
  <c r="R16" i="19"/>
  <c r="Q16" i="19"/>
  <c r="U16" i="19" s="1"/>
  <c r="I16" i="19"/>
  <c r="H16" i="19"/>
  <c r="G16" i="19"/>
  <c r="F16" i="19"/>
  <c r="J16" i="19" s="1"/>
  <c r="AE15" i="19"/>
  <c r="AD15" i="19"/>
  <c r="AC15" i="19"/>
  <c r="AB15" i="19"/>
  <c r="AF15" i="19"/>
  <c r="T15" i="19"/>
  <c r="S15" i="19"/>
  <c r="R15" i="19"/>
  <c r="Q15" i="19"/>
  <c r="U15" i="19" s="1"/>
  <c r="I15" i="19"/>
  <c r="H15" i="19"/>
  <c r="G15" i="19"/>
  <c r="F15" i="19"/>
  <c r="J15" i="19"/>
  <c r="AE14" i="19"/>
  <c r="AD14" i="19"/>
  <c r="AC14" i="19"/>
  <c r="AB14" i="19"/>
  <c r="AF14" i="19" s="1"/>
  <c r="T14" i="19"/>
  <c r="S14" i="19"/>
  <c r="R14" i="19"/>
  <c r="Q14" i="19"/>
  <c r="U14" i="19"/>
  <c r="I14" i="19"/>
  <c r="H14" i="19"/>
  <c r="G14" i="19"/>
  <c r="F14" i="19"/>
  <c r="J14" i="19" s="1"/>
  <c r="AE13" i="19"/>
  <c r="AD13" i="19"/>
  <c r="AC13" i="19"/>
  <c r="AB13" i="19"/>
  <c r="AF13" i="19" s="1"/>
  <c r="T13" i="19"/>
  <c r="S13" i="19"/>
  <c r="R13" i="19"/>
  <c r="Q13" i="19"/>
  <c r="U13" i="19"/>
  <c r="I13" i="19"/>
  <c r="H13" i="19"/>
  <c r="G13" i="19"/>
  <c r="F13" i="19"/>
  <c r="AE12" i="19"/>
  <c r="AD12" i="19"/>
  <c r="AC12" i="19"/>
  <c r="AB12" i="19"/>
  <c r="AF12" i="19"/>
  <c r="T12" i="19"/>
  <c r="S12" i="19"/>
  <c r="R12" i="19"/>
  <c r="Q12" i="19"/>
  <c r="U12" i="19"/>
  <c r="I12" i="19"/>
  <c r="H12" i="19"/>
  <c r="G12" i="19"/>
  <c r="F12" i="19"/>
  <c r="J12" i="19"/>
  <c r="AE11" i="19"/>
  <c r="AD11" i="19"/>
  <c r="AC11" i="19"/>
  <c r="AB11" i="19"/>
  <c r="AF11" i="19"/>
  <c r="T11" i="19"/>
  <c r="S11" i="19"/>
  <c r="R11" i="19"/>
  <c r="Q11" i="19"/>
  <c r="U11" i="19"/>
  <c r="V11" i="19" s="1"/>
  <c r="AI17" i="19" s="1"/>
  <c r="I11" i="19"/>
  <c r="H11" i="19"/>
  <c r="G11" i="19"/>
  <c r="F11" i="19"/>
  <c r="J11" i="19" s="1"/>
  <c r="AE10" i="19"/>
  <c r="AD10" i="19"/>
  <c r="AC10" i="19"/>
  <c r="AB10" i="19"/>
  <c r="AF10" i="19"/>
  <c r="T10" i="19"/>
  <c r="S10" i="19"/>
  <c r="R10" i="19"/>
  <c r="Q10" i="19"/>
  <c r="U10" i="19" s="1"/>
  <c r="I10" i="19"/>
  <c r="H10" i="19"/>
  <c r="G10" i="19"/>
  <c r="F10" i="19"/>
  <c r="J10" i="19"/>
  <c r="AE9" i="19"/>
  <c r="AD9" i="19"/>
  <c r="AC9" i="19"/>
  <c r="AB9" i="19"/>
  <c r="AF9" i="19"/>
  <c r="T9" i="19"/>
  <c r="S9" i="19"/>
  <c r="R9" i="19"/>
  <c r="Q9" i="19"/>
  <c r="U9" i="19" s="1"/>
  <c r="I9" i="19"/>
  <c r="H9" i="19"/>
  <c r="G9" i="19"/>
  <c r="F9" i="19"/>
  <c r="AE8" i="19"/>
  <c r="AD8" i="19"/>
  <c r="AC8" i="19"/>
  <c r="AB8" i="19"/>
  <c r="AF8" i="19" s="1"/>
  <c r="T8" i="19"/>
  <c r="S8" i="19"/>
  <c r="R8" i="19"/>
  <c r="Q8" i="19"/>
  <c r="I8" i="19"/>
  <c r="H8" i="19"/>
  <c r="G8" i="19"/>
  <c r="F8" i="19"/>
  <c r="J8" i="19"/>
  <c r="AE7" i="19"/>
  <c r="AD7" i="19"/>
  <c r="AC7" i="19"/>
  <c r="AB7" i="19"/>
  <c r="AF7" i="19" s="1"/>
  <c r="T7" i="19"/>
  <c r="S7" i="19"/>
  <c r="R7" i="19"/>
  <c r="Q7" i="19"/>
  <c r="U7" i="19"/>
  <c r="I7" i="19"/>
  <c r="H7" i="19"/>
  <c r="G7" i="19"/>
  <c r="F7" i="19"/>
  <c r="Y3" i="57"/>
  <c r="N3" i="57"/>
  <c r="C3" i="57"/>
  <c r="X3" i="56"/>
  <c r="M3" i="56"/>
  <c r="B3" i="56"/>
  <c r="Y3" i="55"/>
  <c r="N3" i="55"/>
  <c r="C3" i="55"/>
  <c r="Y3" i="54"/>
  <c r="N3" i="54"/>
  <c r="C3" i="54"/>
  <c r="X3" i="53"/>
  <c r="M3" i="53"/>
  <c r="B3" i="53"/>
  <c r="Y3" i="52"/>
  <c r="N3" i="52"/>
  <c r="C3" i="52"/>
  <c r="Y3" i="51"/>
  <c r="N3" i="51"/>
  <c r="C3" i="51"/>
  <c r="X3" i="50"/>
  <c r="M3" i="50"/>
  <c r="B3" i="50"/>
  <c r="X3" i="49"/>
  <c r="M3" i="49"/>
  <c r="B3" i="49"/>
  <c r="Y3" i="48"/>
  <c r="N3" i="48"/>
  <c r="C3" i="48"/>
  <c r="Y3" i="46"/>
  <c r="N3" i="46"/>
  <c r="C3" i="46"/>
  <c r="Y3" i="45"/>
  <c r="N3" i="45"/>
  <c r="C3" i="45"/>
  <c r="X3" i="44"/>
  <c r="M3" i="44"/>
  <c r="B3" i="44"/>
  <c r="Y3" i="43"/>
  <c r="N3" i="43"/>
  <c r="C3" i="43"/>
  <c r="Y3" i="42"/>
  <c r="N3" i="42"/>
  <c r="C3" i="42"/>
  <c r="X3" i="41"/>
  <c r="M3" i="41"/>
  <c r="B3" i="41"/>
  <c r="Y3" i="40"/>
  <c r="N3" i="40"/>
  <c r="C3" i="40"/>
  <c r="Y3" i="39"/>
  <c r="N3" i="39"/>
  <c r="C3" i="39"/>
  <c r="AF18" i="57"/>
  <c r="AE18" i="57"/>
  <c r="AD18" i="57"/>
  <c r="AG18" i="57"/>
  <c r="AC18" i="57"/>
  <c r="AF17" i="57"/>
  <c r="AE17" i="57"/>
  <c r="AD17" i="57"/>
  <c r="AC17" i="57"/>
  <c r="AF16" i="57"/>
  <c r="AE16" i="57"/>
  <c r="AD16" i="57"/>
  <c r="AC16" i="57"/>
  <c r="AG16" i="57" s="1"/>
  <c r="AF15" i="57"/>
  <c r="AE15" i="57"/>
  <c r="AD15" i="57"/>
  <c r="AC15" i="57"/>
  <c r="AG15" i="57" s="1"/>
  <c r="AF14" i="57"/>
  <c r="AE14" i="57"/>
  <c r="AD14" i="57"/>
  <c r="AC14" i="57"/>
  <c r="AG14" i="57"/>
  <c r="AF13" i="57"/>
  <c r="AE13" i="57"/>
  <c r="AD13" i="57"/>
  <c r="AC13" i="57"/>
  <c r="AG13" i="57"/>
  <c r="AF12" i="57"/>
  <c r="AE12" i="57"/>
  <c r="AD12" i="57"/>
  <c r="AC12" i="57"/>
  <c r="AG12" i="57" s="1"/>
  <c r="AF11" i="57"/>
  <c r="AE11" i="57"/>
  <c r="AD11" i="57"/>
  <c r="AC11" i="57"/>
  <c r="AG11" i="57"/>
  <c r="AF10" i="57"/>
  <c r="AE10" i="57"/>
  <c r="AD10" i="57"/>
  <c r="AC10" i="57"/>
  <c r="AG10" i="57" s="1"/>
  <c r="AF9" i="57"/>
  <c r="AE9" i="57"/>
  <c r="AD9" i="57"/>
  <c r="AC9" i="57"/>
  <c r="AG9" i="57"/>
  <c r="AF8" i="57"/>
  <c r="AE8" i="57"/>
  <c r="AD8" i="57"/>
  <c r="AC8" i="57"/>
  <c r="AG8" i="57" s="1"/>
  <c r="AF7" i="57"/>
  <c r="AE7" i="57"/>
  <c r="AD7" i="57"/>
  <c r="AC7" i="57"/>
  <c r="AG7" i="57"/>
  <c r="D2" i="57"/>
  <c r="T26" i="56"/>
  <c r="S26" i="56"/>
  <c r="R26" i="56"/>
  <c r="Q26" i="56"/>
  <c r="I26" i="56"/>
  <c r="H26" i="56"/>
  <c r="G26" i="56"/>
  <c r="F26" i="56"/>
  <c r="J26" i="56"/>
  <c r="T25" i="56"/>
  <c r="S25" i="56"/>
  <c r="R25" i="56"/>
  <c r="Q25" i="56"/>
  <c r="U25" i="56" s="1"/>
  <c r="I25" i="56"/>
  <c r="H25" i="56"/>
  <c r="G25" i="56"/>
  <c r="F25" i="56"/>
  <c r="T24" i="56"/>
  <c r="S24" i="56"/>
  <c r="R24" i="56"/>
  <c r="Q24" i="56"/>
  <c r="U24" i="56"/>
  <c r="I24" i="56"/>
  <c r="H24" i="56"/>
  <c r="G24" i="56"/>
  <c r="F24" i="56"/>
  <c r="J24" i="56" s="1"/>
  <c r="T23" i="56"/>
  <c r="S23" i="56"/>
  <c r="R23" i="56"/>
  <c r="Q23" i="56"/>
  <c r="U23" i="56"/>
  <c r="I23" i="56"/>
  <c r="H23" i="56"/>
  <c r="G23" i="56"/>
  <c r="F23" i="56"/>
  <c r="J23" i="56" s="1"/>
  <c r="T22" i="56"/>
  <c r="S22" i="56"/>
  <c r="R22" i="56"/>
  <c r="Q22" i="56"/>
  <c r="I22" i="56"/>
  <c r="H22" i="56"/>
  <c r="G22" i="56"/>
  <c r="F22" i="56"/>
  <c r="J22" i="56"/>
  <c r="T21" i="56"/>
  <c r="S21" i="56"/>
  <c r="R21" i="56"/>
  <c r="Q21" i="56"/>
  <c r="U21" i="56" s="1"/>
  <c r="I21" i="56"/>
  <c r="H21" i="56"/>
  <c r="G21" i="56"/>
  <c r="F21" i="56"/>
  <c r="J21" i="56"/>
  <c r="T20" i="56"/>
  <c r="S20" i="56"/>
  <c r="R20" i="56"/>
  <c r="Q20" i="56"/>
  <c r="U20" i="56"/>
  <c r="I20" i="56"/>
  <c r="H20" i="56"/>
  <c r="G20" i="56"/>
  <c r="F20" i="56"/>
  <c r="J20" i="56"/>
  <c r="T19" i="56"/>
  <c r="S19" i="56"/>
  <c r="R19" i="56"/>
  <c r="Q19" i="56"/>
  <c r="U19" i="56" s="1"/>
  <c r="I19" i="56"/>
  <c r="H19" i="56"/>
  <c r="G19" i="56"/>
  <c r="F19" i="56"/>
  <c r="J19" i="56"/>
  <c r="K19" i="56" s="1"/>
  <c r="AE18" i="56"/>
  <c r="AD18" i="56"/>
  <c r="AC18" i="56"/>
  <c r="AB18" i="56"/>
  <c r="AF18" i="56"/>
  <c r="T18" i="56"/>
  <c r="S18" i="56"/>
  <c r="R18" i="56"/>
  <c r="Q18" i="56"/>
  <c r="U18" i="56" s="1"/>
  <c r="I18" i="56"/>
  <c r="H18" i="56"/>
  <c r="G18" i="56"/>
  <c r="F18" i="56"/>
  <c r="J18" i="56"/>
  <c r="AE17" i="56"/>
  <c r="AD17" i="56"/>
  <c r="AC17" i="56"/>
  <c r="AB17" i="56"/>
  <c r="AF17" i="56" s="1"/>
  <c r="T17" i="56"/>
  <c r="S17" i="56"/>
  <c r="R17" i="56"/>
  <c r="Q17" i="56"/>
  <c r="I17" i="56"/>
  <c r="H17" i="56"/>
  <c r="G17" i="56"/>
  <c r="F17" i="56"/>
  <c r="J17" i="56"/>
  <c r="AE16" i="56"/>
  <c r="AD16" i="56"/>
  <c r="AC16" i="56"/>
  <c r="AB16" i="56"/>
  <c r="AF16" i="56" s="1"/>
  <c r="T16" i="56"/>
  <c r="S16" i="56"/>
  <c r="R16" i="56"/>
  <c r="Q16" i="56"/>
  <c r="U16" i="56"/>
  <c r="I16" i="56"/>
  <c r="H16" i="56"/>
  <c r="G16" i="56"/>
  <c r="F16" i="56"/>
  <c r="J16" i="56" s="1"/>
  <c r="AE15" i="56"/>
  <c r="AD15" i="56"/>
  <c r="AC15" i="56"/>
  <c r="AB15" i="56"/>
  <c r="AF15" i="56"/>
  <c r="T15" i="56"/>
  <c r="S15" i="56"/>
  <c r="R15" i="56"/>
  <c r="Q15" i="56"/>
  <c r="U15" i="56" s="1"/>
  <c r="I15" i="56"/>
  <c r="H15" i="56"/>
  <c r="G15" i="56"/>
  <c r="F15" i="56"/>
  <c r="J15" i="56"/>
  <c r="AE14" i="56"/>
  <c r="AD14" i="56"/>
  <c r="AC14" i="56"/>
  <c r="AB14" i="56"/>
  <c r="AF14" i="56"/>
  <c r="T14" i="56"/>
  <c r="S14" i="56"/>
  <c r="R14" i="56"/>
  <c r="Q14" i="56"/>
  <c r="U14" i="56"/>
  <c r="I14" i="56"/>
  <c r="H14" i="56"/>
  <c r="G14" i="56"/>
  <c r="F14" i="56"/>
  <c r="J14" i="56"/>
  <c r="AE13" i="56"/>
  <c r="AD13" i="56"/>
  <c r="AC13" i="56"/>
  <c r="AB13" i="56"/>
  <c r="AF13" i="56" s="1"/>
  <c r="T13" i="56"/>
  <c r="S13" i="56"/>
  <c r="R13" i="56"/>
  <c r="Q13" i="56"/>
  <c r="U13" i="56" s="1"/>
  <c r="I13" i="56"/>
  <c r="H13" i="56"/>
  <c r="G13" i="56"/>
  <c r="F13" i="56"/>
  <c r="AE12" i="56"/>
  <c r="AD12" i="56"/>
  <c r="AC12" i="56"/>
  <c r="AB12" i="56"/>
  <c r="AF12" i="56" s="1"/>
  <c r="T12" i="56"/>
  <c r="S12" i="56"/>
  <c r="R12" i="56"/>
  <c r="Q12" i="56"/>
  <c r="U12" i="56"/>
  <c r="I12" i="56"/>
  <c r="H12" i="56"/>
  <c r="G12" i="56"/>
  <c r="F12" i="56"/>
  <c r="J12" i="56"/>
  <c r="AE11" i="56"/>
  <c r="AD11" i="56"/>
  <c r="AC11" i="56"/>
  <c r="AB11" i="56"/>
  <c r="AF11" i="56"/>
  <c r="T11" i="56"/>
  <c r="S11" i="56"/>
  <c r="R11" i="56"/>
  <c r="Q11" i="56"/>
  <c r="U11" i="56" s="1"/>
  <c r="V11" i="56" s="1"/>
  <c r="AI17" i="56" s="1"/>
  <c r="I11" i="56"/>
  <c r="H11" i="56"/>
  <c r="G11" i="56"/>
  <c r="F11" i="56"/>
  <c r="AE10" i="56"/>
  <c r="AD10" i="56"/>
  <c r="AC10" i="56"/>
  <c r="AB10" i="56"/>
  <c r="AF10" i="56"/>
  <c r="T10" i="56"/>
  <c r="S10" i="56"/>
  <c r="R10" i="56"/>
  <c r="U10" i="56"/>
  <c r="Q10" i="56"/>
  <c r="I10" i="56"/>
  <c r="H10" i="56"/>
  <c r="G10" i="56"/>
  <c r="F10" i="56"/>
  <c r="J10" i="56"/>
  <c r="AE9" i="56"/>
  <c r="AD9" i="56"/>
  <c r="AC9" i="56"/>
  <c r="AB9" i="56"/>
  <c r="T9" i="56"/>
  <c r="S9" i="56"/>
  <c r="R9" i="56"/>
  <c r="Q9" i="56"/>
  <c r="I9" i="56"/>
  <c r="H9" i="56"/>
  <c r="G9" i="56"/>
  <c r="F9" i="56"/>
  <c r="J9" i="56" s="1"/>
  <c r="AE8" i="56"/>
  <c r="AD8" i="56"/>
  <c r="AC8" i="56"/>
  <c r="AB8" i="56"/>
  <c r="T8" i="56"/>
  <c r="S8" i="56"/>
  <c r="R8" i="56"/>
  <c r="Q8" i="56"/>
  <c r="U8" i="56"/>
  <c r="I8" i="56"/>
  <c r="H8" i="56"/>
  <c r="G8" i="56"/>
  <c r="F8" i="56"/>
  <c r="J8" i="56" s="1"/>
  <c r="AE7" i="56"/>
  <c r="AD7" i="56"/>
  <c r="AC7" i="56"/>
  <c r="AB7" i="56"/>
  <c r="T7" i="56"/>
  <c r="S7" i="56"/>
  <c r="R7" i="56"/>
  <c r="Q7" i="56"/>
  <c r="U7" i="56"/>
  <c r="I7" i="56"/>
  <c r="H7" i="56"/>
  <c r="G7" i="56"/>
  <c r="F7" i="56"/>
  <c r="J7" i="56" s="1"/>
  <c r="C2" i="56"/>
  <c r="U26" i="55"/>
  <c r="T26" i="55"/>
  <c r="S26" i="55"/>
  <c r="R26" i="55"/>
  <c r="J26" i="55"/>
  <c r="I26" i="55"/>
  <c r="H26" i="55"/>
  <c r="G26" i="55"/>
  <c r="K26" i="55"/>
  <c r="U25" i="55"/>
  <c r="T25" i="55"/>
  <c r="S25" i="55"/>
  <c r="R25" i="55"/>
  <c r="V25" i="55"/>
  <c r="J25" i="55"/>
  <c r="I25" i="55"/>
  <c r="H25" i="55"/>
  <c r="G25" i="55"/>
  <c r="U24" i="55"/>
  <c r="T24" i="55"/>
  <c r="S24" i="55"/>
  <c r="R24" i="55"/>
  <c r="V24" i="55"/>
  <c r="J24" i="55"/>
  <c r="I24" i="55"/>
  <c r="H24" i="55"/>
  <c r="G24" i="55"/>
  <c r="U23" i="55"/>
  <c r="T23" i="55"/>
  <c r="S23" i="55"/>
  <c r="R23" i="55"/>
  <c r="V23" i="55"/>
  <c r="J23" i="55"/>
  <c r="I23" i="55"/>
  <c r="H23" i="55"/>
  <c r="G23" i="55"/>
  <c r="K23" i="55" s="1"/>
  <c r="U22" i="55"/>
  <c r="T22" i="55"/>
  <c r="S22" i="55"/>
  <c r="R22" i="55"/>
  <c r="V22" i="55"/>
  <c r="J22" i="55"/>
  <c r="I22" i="55"/>
  <c r="H22" i="55"/>
  <c r="G22" i="55"/>
  <c r="K22" i="55"/>
  <c r="U21" i="55"/>
  <c r="T21" i="55"/>
  <c r="S21" i="55"/>
  <c r="R21" i="55"/>
  <c r="V21" i="55"/>
  <c r="J21" i="55"/>
  <c r="I21" i="55"/>
  <c r="H21" i="55"/>
  <c r="G21" i="55"/>
  <c r="U20" i="55"/>
  <c r="T20" i="55"/>
  <c r="S20" i="55"/>
  <c r="R20" i="55"/>
  <c r="J20" i="55"/>
  <c r="I20" i="55"/>
  <c r="H20" i="55"/>
  <c r="G20" i="55"/>
  <c r="K20" i="55" s="1"/>
  <c r="U19" i="55"/>
  <c r="T19" i="55"/>
  <c r="S19" i="55"/>
  <c r="R19" i="55"/>
  <c r="V19" i="55"/>
  <c r="J19" i="55"/>
  <c r="I19" i="55"/>
  <c r="H19" i="55"/>
  <c r="G19" i="55"/>
  <c r="K19" i="55" s="1"/>
  <c r="AF18" i="55"/>
  <c r="AE18" i="55"/>
  <c r="AD18" i="55"/>
  <c r="AC18" i="55"/>
  <c r="AG18" i="55"/>
  <c r="U18" i="55"/>
  <c r="T18" i="55"/>
  <c r="S18" i="55"/>
  <c r="R18" i="55"/>
  <c r="J18" i="55"/>
  <c r="I18" i="55"/>
  <c r="H18" i="55"/>
  <c r="G18" i="55"/>
  <c r="K18" i="55" s="1"/>
  <c r="AF17" i="55"/>
  <c r="AE17" i="55"/>
  <c r="AD17" i="55"/>
  <c r="AC17" i="55"/>
  <c r="U17" i="55"/>
  <c r="T17" i="55"/>
  <c r="S17" i="55"/>
  <c r="R17" i="55"/>
  <c r="V17" i="55"/>
  <c r="J17" i="55"/>
  <c r="I17" i="55"/>
  <c r="H17" i="55"/>
  <c r="G17" i="55"/>
  <c r="AF16" i="55"/>
  <c r="AE16" i="55"/>
  <c r="AD16" i="55"/>
  <c r="AC16" i="55"/>
  <c r="AG16" i="55" s="1"/>
  <c r="U16" i="55"/>
  <c r="T16" i="55"/>
  <c r="S16" i="55"/>
  <c r="R16" i="55"/>
  <c r="V16" i="55"/>
  <c r="J16" i="55"/>
  <c r="I16" i="55"/>
  <c r="H16" i="55"/>
  <c r="G16" i="55"/>
  <c r="K16" i="55" s="1"/>
  <c r="AF15" i="55"/>
  <c r="AE15" i="55"/>
  <c r="AD15" i="55"/>
  <c r="AC15" i="55"/>
  <c r="U15" i="55"/>
  <c r="T15" i="55"/>
  <c r="S15" i="55"/>
  <c r="R15" i="55"/>
  <c r="V15" i="55"/>
  <c r="J15" i="55"/>
  <c r="I15" i="55"/>
  <c r="H15" i="55"/>
  <c r="G15" i="55"/>
  <c r="AF14" i="55"/>
  <c r="AE14" i="55"/>
  <c r="AD14" i="55"/>
  <c r="AC14" i="55"/>
  <c r="U14" i="55"/>
  <c r="T14" i="55"/>
  <c r="S14" i="55"/>
  <c r="R14" i="55"/>
  <c r="V14" i="55" s="1"/>
  <c r="J14" i="55"/>
  <c r="I14" i="55"/>
  <c r="H14" i="55"/>
  <c r="G14" i="55"/>
  <c r="K14" i="55"/>
  <c r="AF13" i="55"/>
  <c r="AE13" i="55"/>
  <c r="AD13" i="55"/>
  <c r="AC13" i="55"/>
  <c r="AG13" i="55" s="1"/>
  <c r="U13" i="55"/>
  <c r="T13" i="55"/>
  <c r="S13" i="55"/>
  <c r="R13" i="55"/>
  <c r="V13" i="55"/>
  <c r="J13" i="55"/>
  <c r="I13" i="55"/>
  <c r="H13" i="55"/>
  <c r="G13" i="55"/>
  <c r="AF12" i="55"/>
  <c r="AE12" i="55"/>
  <c r="AD12" i="55"/>
  <c r="AC12" i="55"/>
  <c r="U12" i="55"/>
  <c r="T12" i="55"/>
  <c r="S12" i="55"/>
  <c r="R12" i="55"/>
  <c r="V12" i="55" s="1"/>
  <c r="J12" i="55"/>
  <c r="I12" i="55"/>
  <c r="H12" i="55"/>
  <c r="G12" i="55"/>
  <c r="K12" i="55"/>
  <c r="AF11" i="55"/>
  <c r="AE11" i="55"/>
  <c r="AD11" i="55"/>
  <c r="AC11" i="55"/>
  <c r="AG11" i="55" s="1"/>
  <c r="U11" i="55"/>
  <c r="T11" i="55"/>
  <c r="S11" i="55"/>
  <c r="R11" i="55"/>
  <c r="V11" i="55"/>
  <c r="J11" i="55"/>
  <c r="I11" i="55"/>
  <c r="H11" i="55"/>
  <c r="G11" i="55"/>
  <c r="K11" i="55" s="1"/>
  <c r="AF10" i="55"/>
  <c r="AE10" i="55"/>
  <c r="AD10" i="55"/>
  <c r="AC10" i="55"/>
  <c r="U10" i="55"/>
  <c r="T10" i="55"/>
  <c r="S10" i="55"/>
  <c r="R10" i="55"/>
  <c r="J10" i="55"/>
  <c r="I10" i="55"/>
  <c r="H10" i="55"/>
  <c r="G10" i="55"/>
  <c r="K10" i="55"/>
  <c r="AF9" i="55"/>
  <c r="AE9" i="55"/>
  <c r="AD9" i="55"/>
  <c r="AC9" i="55"/>
  <c r="AG9" i="55"/>
  <c r="U9" i="55"/>
  <c r="T9" i="55"/>
  <c r="S9" i="55"/>
  <c r="R9" i="55"/>
  <c r="J9" i="55"/>
  <c r="I9" i="55"/>
  <c r="H9" i="55"/>
  <c r="G9" i="55"/>
  <c r="K9" i="55" s="1"/>
  <c r="AF8" i="55"/>
  <c r="AE8" i="55"/>
  <c r="AD8" i="55"/>
  <c r="AC8" i="55"/>
  <c r="AG8" i="55" s="1"/>
  <c r="U8" i="55"/>
  <c r="T8" i="55"/>
  <c r="S8" i="55"/>
  <c r="R8" i="55"/>
  <c r="J8" i="55"/>
  <c r="I8" i="55"/>
  <c r="H8" i="55"/>
  <c r="G8" i="55"/>
  <c r="K8" i="55"/>
  <c r="AF7" i="55"/>
  <c r="AE7" i="55"/>
  <c r="AD7" i="55"/>
  <c r="AC7" i="55"/>
  <c r="AG7" i="55" s="1"/>
  <c r="U7" i="55"/>
  <c r="T7" i="55"/>
  <c r="S7" i="55"/>
  <c r="R7" i="55"/>
  <c r="J7" i="55"/>
  <c r="I7" i="55"/>
  <c r="H7" i="55"/>
  <c r="G7" i="55"/>
  <c r="K7" i="55"/>
  <c r="D2" i="55"/>
  <c r="U26" i="54"/>
  <c r="T26" i="54"/>
  <c r="S26" i="54"/>
  <c r="R26" i="54"/>
  <c r="V26" i="54" s="1"/>
  <c r="J26" i="54"/>
  <c r="I26" i="54"/>
  <c r="H26" i="54"/>
  <c r="G26" i="54"/>
  <c r="K26" i="54"/>
  <c r="U25" i="54"/>
  <c r="T25" i="54"/>
  <c r="S25" i="54"/>
  <c r="R25" i="54"/>
  <c r="V25" i="54" s="1"/>
  <c r="J25" i="54"/>
  <c r="I25" i="54"/>
  <c r="H25" i="54"/>
  <c r="G25" i="54"/>
  <c r="K25" i="54"/>
  <c r="U24" i="54"/>
  <c r="T24" i="54"/>
  <c r="S24" i="54"/>
  <c r="R24" i="54"/>
  <c r="V24" i="54"/>
  <c r="J24" i="54"/>
  <c r="I24" i="54"/>
  <c r="H24" i="54"/>
  <c r="G24" i="54"/>
  <c r="U23" i="54"/>
  <c r="T23" i="54"/>
  <c r="S23" i="54"/>
  <c r="R23" i="54"/>
  <c r="V23" i="54"/>
  <c r="J23" i="54"/>
  <c r="I23" i="54"/>
  <c r="H23" i="54"/>
  <c r="G23" i="54"/>
  <c r="K23" i="54" s="1"/>
  <c r="U22" i="54"/>
  <c r="T22" i="54"/>
  <c r="S22" i="54"/>
  <c r="R22" i="54"/>
  <c r="V22" i="54"/>
  <c r="J22" i="54"/>
  <c r="I22" i="54"/>
  <c r="H22" i="54"/>
  <c r="G22" i="54"/>
  <c r="K22" i="54" s="1"/>
  <c r="U21" i="54"/>
  <c r="T21" i="54"/>
  <c r="S21" i="54"/>
  <c r="R21" i="54"/>
  <c r="J21" i="54"/>
  <c r="I21" i="54"/>
  <c r="H21" i="54"/>
  <c r="G21" i="54"/>
  <c r="U20" i="54"/>
  <c r="T20" i="54"/>
  <c r="S20" i="54"/>
  <c r="R20" i="54"/>
  <c r="V20" i="54"/>
  <c r="J20" i="54"/>
  <c r="I20" i="54"/>
  <c r="H20" i="54"/>
  <c r="G20" i="54"/>
  <c r="U19" i="54"/>
  <c r="T19" i="54"/>
  <c r="S19" i="54"/>
  <c r="R19" i="54"/>
  <c r="J19" i="54"/>
  <c r="I19" i="54"/>
  <c r="H19" i="54"/>
  <c r="G19" i="54"/>
  <c r="K19" i="54" s="1"/>
  <c r="AF18" i="54"/>
  <c r="AE18" i="54"/>
  <c r="AD18" i="54"/>
  <c r="AC18" i="54"/>
  <c r="AG18" i="54"/>
  <c r="U18" i="54"/>
  <c r="T18" i="54"/>
  <c r="S18" i="54"/>
  <c r="R18" i="54"/>
  <c r="J18" i="54"/>
  <c r="I18" i="54"/>
  <c r="H18" i="54"/>
  <c r="G18" i="54"/>
  <c r="K18" i="54" s="1"/>
  <c r="AF17" i="54"/>
  <c r="AE17" i="54"/>
  <c r="AD17" i="54"/>
  <c r="AC17" i="54"/>
  <c r="AG17" i="54"/>
  <c r="U17" i="54"/>
  <c r="T17" i="54"/>
  <c r="S17" i="54"/>
  <c r="R17" i="54"/>
  <c r="V17" i="54" s="1"/>
  <c r="J17" i="54"/>
  <c r="I17" i="54"/>
  <c r="H17" i="54"/>
  <c r="G17" i="54"/>
  <c r="AF16" i="54"/>
  <c r="AE16" i="54"/>
  <c r="AD16" i="54"/>
  <c r="AC16" i="54"/>
  <c r="AG16" i="54"/>
  <c r="U16" i="54"/>
  <c r="T16" i="54"/>
  <c r="S16" i="54"/>
  <c r="R16" i="54"/>
  <c r="V16" i="54"/>
  <c r="J16" i="54"/>
  <c r="I16" i="54"/>
  <c r="H16" i="54"/>
  <c r="G16" i="54"/>
  <c r="K16" i="54" s="1"/>
  <c r="AF15" i="54"/>
  <c r="AE15" i="54"/>
  <c r="AD15" i="54"/>
  <c r="AC15" i="54"/>
  <c r="AG15" i="54"/>
  <c r="U15" i="54"/>
  <c r="T15" i="54"/>
  <c r="S15" i="54"/>
  <c r="R15" i="54"/>
  <c r="V15" i="54" s="1"/>
  <c r="J15" i="54"/>
  <c r="I15" i="54"/>
  <c r="H15" i="54"/>
  <c r="G15" i="54"/>
  <c r="AF14" i="54"/>
  <c r="AE14" i="54"/>
  <c r="AD14" i="54"/>
  <c r="AC14" i="54"/>
  <c r="AG14" i="54"/>
  <c r="U14" i="54"/>
  <c r="T14" i="54"/>
  <c r="S14" i="54"/>
  <c r="R14" i="54"/>
  <c r="V14" i="54" s="1"/>
  <c r="J14" i="54"/>
  <c r="I14" i="54"/>
  <c r="H14" i="54"/>
  <c r="G14" i="54"/>
  <c r="AF13" i="54"/>
  <c r="AE13" i="54"/>
  <c r="AD13" i="54"/>
  <c r="AC13" i="54"/>
  <c r="AG13" i="54"/>
  <c r="U13" i="54"/>
  <c r="T13" i="54"/>
  <c r="S13" i="54"/>
  <c r="R13" i="54"/>
  <c r="V13" i="54" s="1"/>
  <c r="J13" i="54"/>
  <c r="I13" i="54"/>
  <c r="H13" i="54"/>
  <c r="G13" i="54"/>
  <c r="K13" i="54"/>
  <c r="AF12" i="54"/>
  <c r="AE12" i="54"/>
  <c r="AD12" i="54"/>
  <c r="AC12" i="54"/>
  <c r="AG12" i="54" s="1"/>
  <c r="U12" i="54"/>
  <c r="T12" i="54"/>
  <c r="S12" i="54"/>
  <c r="R12" i="54"/>
  <c r="V12" i="54"/>
  <c r="J12" i="54"/>
  <c r="I12" i="54"/>
  <c r="H12" i="54"/>
  <c r="G12" i="54"/>
  <c r="AF11" i="54"/>
  <c r="AE11" i="54"/>
  <c r="AD11" i="54"/>
  <c r="AC11" i="54"/>
  <c r="U11" i="54"/>
  <c r="T11" i="54"/>
  <c r="S11" i="54"/>
  <c r="R11" i="54"/>
  <c r="V11" i="54" s="1"/>
  <c r="W11" i="54" s="1"/>
  <c r="AJ17" i="54" s="1"/>
  <c r="J11" i="54"/>
  <c r="I11" i="54"/>
  <c r="H11" i="54"/>
  <c r="G11" i="54"/>
  <c r="K11" i="54"/>
  <c r="AF10" i="54"/>
  <c r="AE10" i="54"/>
  <c r="AD10" i="54"/>
  <c r="AC10" i="54"/>
  <c r="AG10" i="54" s="1"/>
  <c r="U10" i="54"/>
  <c r="T10" i="54"/>
  <c r="S10" i="54"/>
  <c r="R10" i="54"/>
  <c r="V10" i="54"/>
  <c r="J10" i="54"/>
  <c r="I10" i="54"/>
  <c r="H10" i="54"/>
  <c r="G10" i="54"/>
  <c r="AF9" i="54"/>
  <c r="AE9" i="54"/>
  <c r="AD9" i="54"/>
  <c r="AC9" i="54"/>
  <c r="U9" i="54"/>
  <c r="T9" i="54"/>
  <c r="S9" i="54"/>
  <c r="R9" i="54"/>
  <c r="V9" i="54" s="1"/>
  <c r="J9" i="54"/>
  <c r="I9" i="54"/>
  <c r="H9" i="54"/>
  <c r="G9" i="54"/>
  <c r="K9" i="54"/>
  <c r="AF8" i="54"/>
  <c r="AE8" i="54"/>
  <c r="AD8" i="54"/>
  <c r="AC8" i="54"/>
  <c r="AG8" i="54" s="1"/>
  <c r="U8" i="54"/>
  <c r="T8" i="54"/>
  <c r="S8" i="54"/>
  <c r="R8" i="54"/>
  <c r="V8" i="54"/>
  <c r="J8" i="54"/>
  <c r="I8" i="54"/>
  <c r="H8" i="54"/>
  <c r="G8" i="54"/>
  <c r="K8" i="54"/>
  <c r="AF7" i="54"/>
  <c r="AE7" i="54"/>
  <c r="AD7" i="54"/>
  <c r="AC7" i="54"/>
  <c r="U7" i="54"/>
  <c r="T7" i="54"/>
  <c r="S7" i="54"/>
  <c r="R7" i="54"/>
  <c r="V7" i="54"/>
  <c r="J7" i="54"/>
  <c r="I7" i="54"/>
  <c r="H7" i="54"/>
  <c r="G7" i="54"/>
  <c r="K7" i="54"/>
  <c r="D2" i="54"/>
  <c r="T26" i="53"/>
  <c r="S26" i="53"/>
  <c r="R26" i="53"/>
  <c r="Q26" i="53"/>
  <c r="I26" i="53"/>
  <c r="H26" i="53"/>
  <c r="G26" i="53"/>
  <c r="F26" i="53"/>
  <c r="J26" i="53"/>
  <c r="T25" i="53"/>
  <c r="S25" i="53"/>
  <c r="R25" i="53"/>
  <c r="Q25" i="53"/>
  <c r="U25" i="53"/>
  <c r="I25" i="53"/>
  <c r="H25" i="53"/>
  <c r="G25" i="53"/>
  <c r="F25" i="53"/>
  <c r="T24" i="53"/>
  <c r="S24" i="53"/>
  <c r="R24" i="53"/>
  <c r="Q24" i="53"/>
  <c r="U24" i="53"/>
  <c r="I24" i="53"/>
  <c r="H24" i="53"/>
  <c r="G24" i="53"/>
  <c r="F24" i="53"/>
  <c r="T23" i="53"/>
  <c r="S23" i="53"/>
  <c r="R23" i="53"/>
  <c r="Q23" i="53"/>
  <c r="U23" i="53" s="1"/>
  <c r="I23" i="53"/>
  <c r="H23" i="53"/>
  <c r="G23" i="53"/>
  <c r="F23" i="53"/>
  <c r="J23" i="53"/>
  <c r="T22" i="53"/>
  <c r="S22" i="53"/>
  <c r="R22" i="53"/>
  <c r="Q22" i="53"/>
  <c r="U22" i="53" s="1"/>
  <c r="I22" i="53"/>
  <c r="H22" i="53"/>
  <c r="G22" i="53"/>
  <c r="F22" i="53"/>
  <c r="T21" i="53"/>
  <c r="S21" i="53"/>
  <c r="R21" i="53"/>
  <c r="Q21" i="53"/>
  <c r="U21" i="53"/>
  <c r="I21" i="53"/>
  <c r="H21" i="53"/>
  <c r="G21" i="53"/>
  <c r="F21" i="53"/>
  <c r="J21" i="53"/>
  <c r="T20" i="53"/>
  <c r="S20" i="53"/>
  <c r="R20" i="53"/>
  <c r="Q20" i="53"/>
  <c r="U20" i="53" s="1"/>
  <c r="I20" i="53"/>
  <c r="H20" i="53"/>
  <c r="G20" i="53"/>
  <c r="F20" i="53"/>
  <c r="J20" i="53" s="1"/>
  <c r="T19" i="53"/>
  <c r="S19" i="53"/>
  <c r="R19" i="53"/>
  <c r="Q19" i="53"/>
  <c r="U19" i="53"/>
  <c r="I19" i="53"/>
  <c r="H19" i="53"/>
  <c r="G19" i="53"/>
  <c r="F19" i="53"/>
  <c r="AE18" i="53"/>
  <c r="AD18" i="53"/>
  <c r="AC18" i="53"/>
  <c r="AB18" i="53"/>
  <c r="AF18" i="53"/>
  <c r="T18" i="53"/>
  <c r="S18" i="53"/>
  <c r="R18" i="53"/>
  <c r="Q18" i="53"/>
  <c r="U18" i="53" s="1"/>
  <c r="I18" i="53"/>
  <c r="H18" i="53"/>
  <c r="G18" i="53"/>
  <c r="F18" i="53"/>
  <c r="J18" i="53"/>
  <c r="AE17" i="53"/>
  <c r="AD17" i="53"/>
  <c r="AC17" i="53"/>
  <c r="AB17" i="53"/>
  <c r="AF17" i="53" s="1"/>
  <c r="T17" i="53"/>
  <c r="S17" i="53"/>
  <c r="R17" i="53"/>
  <c r="Q17" i="53"/>
  <c r="I17" i="53"/>
  <c r="H17" i="53"/>
  <c r="G17" i="53"/>
  <c r="F17" i="53"/>
  <c r="AE16" i="53"/>
  <c r="AD16" i="53"/>
  <c r="AC16" i="53"/>
  <c r="AB16" i="53"/>
  <c r="AF16" i="53"/>
  <c r="T16" i="53"/>
  <c r="S16" i="53"/>
  <c r="R16" i="53"/>
  <c r="Q16" i="53"/>
  <c r="U16" i="53" s="1"/>
  <c r="I16" i="53"/>
  <c r="H16" i="53"/>
  <c r="G16" i="53"/>
  <c r="F16" i="53"/>
  <c r="J16" i="53"/>
  <c r="AE15" i="53"/>
  <c r="AD15" i="53"/>
  <c r="AC15" i="53"/>
  <c r="AB15" i="53"/>
  <c r="T15" i="53"/>
  <c r="S15" i="53"/>
  <c r="R15" i="53"/>
  <c r="Q15" i="53"/>
  <c r="U15" i="53" s="1"/>
  <c r="I15" i="53"/>
  <c r="H15" i="53"/>
  <c r="G15" i="53"/>
  <c r="F15" i="53"/>
  <c r="J15" i="53"/>
  <c r="AE14" i="53"/>
  <c r="AD14" i="53"/>
  <c r="AC14" i="53"/>
  <c r="AB14" i="53"/>
  <c r="T14" i="53"/>
  <c r="S14" i="53"/>
  <c r="R14" i="53"/>
  <c r="Q14" i="53"/>
  <c r="U14" i="53" s="1"/>
  <c r="I14" i="53"/>
  <c r="H14" i="53"/>
  <c r="G14" i="53"/>
  <c r="F14" i="53"/>
  <c r="J14" i="53"/>
  <c r="AE13" i="53"/>
  <c r="AD13" i="53"/>
  <c r="AC13" i="53"/>
  <c r="AB13" i="53"/>
  <c r="T13" i="53"/>
  <c r="S13" i="53"/>
  <c r="R13" i="53"/>
  <c r="Q13" i="53"/>
  <c r="U13" i="53" s="1"/>
  <c r="I13" i="53"/>
  <c r="H13" i="53"/>
  <c r="G13" i="53"/>
  <c r="F13" i="53"/>
  <c r="AE12" i="53"/>
  <c r="AD12" i="53"/>
  <c r="AC12" i="53"/>
  <c r="AB12" i="53"/>
  <c r="T12" i="53"/>
  <c r="S12" i="53"/>
  <c r="R12" i="53"/>
  <c r="Q12" i="53"/>
  <c r="U12" i="53"/>
  <c r="I12" i="53"/>
  <c r="H12" i="53"/>
  <c r="G12" i="53"/>
  <c r="F12" i="53"/>
  <c r="J12" i="53" s="1"/>
  <c r="AE11" i="53"/>
  <c r="AD11" i="53"/>
  <c r="AC11" i="53"/>
  <c r="AB11" i="53"/>
  <c r="T11" i="53"/>
  <c r="S11" i="53"/>
  <c r="R11" i="53"/>
  <c r="Q11" i="53"/>
  <c r="I11" i="53"/>
  <c r="H11" i="53"/>
  <c r="G11" i="53"/>
  <c r="F11" i="53"/>
  <c r="J11" i="53"/>
  <c r="AE10" i="53"/>
  <c r="AD10" i="53"/>
  <c r="AC10" i="53"/>
  <c r="AB10" i="53"/>
  <c r="AF10" i="53" s="1"/>
  <c r="T10" i="53"/>
  <c r="S10" i="53"/>
  <c r="R10" i="53"/>
  <c r="Q10" i="53"/>
  <c r="U10" i="53" s="1"/>
  <c r="I10" i="53"/>
  <c r="H10" i="53"/>
  <c r="G10" i="53"/>
  <c r="F10" i="53"/>
  <c r="J10" i="53"/>
  <c r="AE9" i="53"/>
  <c r="AD9" i="53"/>
  <c r="AC9" i="53"/>
  <c r="AB9" i="53"/>
  <c r="AF9" i="53"/>
  <c r="T9" i="53"/>
  <c r="S9" i="53"/>
  <c r="R9" i="53"/>
  <c r="Q9" i="53"/>
  <c r="I9" i="53"/>
  <c r="H9" i="53"/>
  <c r="G9" i="53"/>
  <c r="F9" i="53"/>
  <c r="J9" i="53"/>
  <c r="AE8" i="53"/>
  <c r="AD8" i="53"/>
  <c r="AC8" i="53"/>
  <c r="AB8" i="53"/>
  <c r="T8" i="53"/>
  <c r="S8" i="53"/>
  <c r="R8" i="53"/>
  <c r="Q8" i="53"/>
  <c r="U8" i="53"/>
  <c r="I8" i="53"/>
  <c r="H8" i="53"/>
  <c r="G8" i="53"/>
  <c r="F8" i="53"/>
  <c r="J8" i="53"/>
  <c r="AE7" i="53"/>
  <c r="AD7" i="53"/>
  <c r="AC7" i="53"/>
  <c r="AB7" i="53"/>
  <c r="AF7" i="53"/>
  <c r="T7" i="53"/>
  <c r="S7" i="53"/>
  <c r="R7" i="53"/>
  <c r="Q7" i="53"/>
  <c r="I7" i="53"/>
  <c r="H7" i="53"/>
  <c r="G7" i="53"/>
  <c r="F7" i="53"/>
  <c r="J7" i="53" s="1"/>
  <c r="C2" i="53"/>
  <c r="U26" i="52"/>
  <c r="T26" i="52"/>
  <c r="S26" i="52"/>
  <c r="R26" i="52"/>
  <c r="V26" i="52" s="1"/>
  <c r="J26" i="52"/>
  <c r="I26" i="52"/>
  <c r="H26" i="52"/>
  <c r="G26" i="52"/>
  <c r="U25" i="52"/>
  <c r="T25" i="52"/>
  <c r="S25" i="52"/>
  <c r="R25" i="52"/>
  <c r="V25" i="52"/>
  <c r="J25" i="52"/>
  <c r="I25" i="52"/>
  <c r="H25" i="52"/>
  <c r="G25" i="52"/>
  <c r="K25" i="52" s="1"/>
  <c r="U24" i="52"/>
  <c r="T24" i="52"/>
  <c r="S24" i="52"/>
  <c r="R24" i="52"/>
  <c r="J24" i="52"/>
  <c r="I24" i="52"/>
  <c r="H24" i="52"/>
  <c r="G24" i="52"/>
  <c r="K24" i="52" s="1"/>
  <c r="U23" i="52"/>
  <c r="T23" i="52"/>
  <c r="S23" i="52"/>
  <c r="R23" i="52"/>
  <c r="V23" i="52" s="1"/>
  <c r="J23" i="52"/>
  <c r="I23" i="52"/>
  <c r="H23" i="52"/>
  <c r="G23" i="52"/>
  <c r="K23" i="52"/>
  <c r="U22" i="52"/>
  <c r="T22" i="52"/>
  <c r="S22" i="52"/>
  <c r="R22" i="52"/>
  <c r="V22" i="52" s="1"/>
  <c r="J22" i="52"/>
  <c r="I22" i="52"/>
  <c r="H22" i="52"/>
  <c r="G22" i="52"/>
  <c r="K22" i="52" s="1"/>
  <c r="U21" i="52"/>
  <c r="T21" i="52"/>
  <c r="S21" i="52"/>
  <c r="R21" i="52"/>
  <c r="J21" i="52"/>
  <c r="I21" i="52"/>
  <c r="H21" i="52"/>
  <c r="G21" i="52"/>
  <c r="K21" i="52" s="1"/>
  <c r="U20" i="52"/>
  <c r="T20" i="52"/>
  <c r="S20" i="52"/>
  <c r="R20" i="52"/>
  <c r="V20" i="52"/>
  <c r="J20" i="52"/>
  <c r="I20" i="52"/>
  <c r="H20" i="52"/>
  <c r="G20" i="52"/>
  <c r="U19" i="52"/>
  <c r="T19" i="52"/>
  <c r="S19" i="52"/>
  <c r="R19" i="52"/>
  <c r="V19" i="52"/>
  <c r="J19" i="52"/>
  <c r="I19" i="52"/>
  <c r="H19" i="52"/>
  <c r="G19" i="52"/>
  <c r="K19" i="52" s="1"/>
  <c r="AF18" i="52"/>
  <c r="AE18" i="52"/>
  <c r="AD18" i="52"/>
  <c r="AC18" i="52"/>
  <c r="U18" i="52"/>
  <c r="T18" i="52"/>
  <c r="S18" i="52"/>
  <c r="R18" i="52"/>
  <c r="V18" i="52"/>
  <c r="J18" i="52"/>
  <c r="I18" i="52"/>
  <c r="H18" i="52"/>
  <c r="G18" i="52"/>
  <c r="K18" i="52" s="1"/>
  <c r="AF17" i="52"/>
  <c r="AE17" i="52"/>
  <c r="AD17" i="52"/>
  <c r="AC17" i="52"/>
  <c r="AG17" i="52" s="1"/>
  <c r="U17" i="52"/>
  <c r="T17" i="52"/>
  <c r="S17" i="52"/>
  <c r="R17" i="52"/>
  <c r="V17" i="52"/>
  <c r="J17" i="52"/>
  <c r="I17" i="52"/>
  <c r="H17" i="52"/>
  <c r="G17" i="52"/>
  <c r="AF16" i="52"/>
  <c r="AE16" i="52"/>
  <c r="AD16" i="52"/>
  <c r="AC16" i="52"/>
  <c r="AG16" i="52" s="1"/>
  <c r="U16" i="52"/>
  <c r="T16" i="52"/>
  <c r="S16" i="52"/>
  <c r="R16" i="52"/>
  <c r="V16" i="52"/>
  <c r="J16" i="52"/>
  <c r="I16" i="52"/>
  <c r="H16" i="52"/>
  <c r="G16" i="52"/>
  <c r="K16" i="52" s="1"/>
  <c r="AF15" i="52"/>
  <c r="AE15" i="52"/>
  <c r="AD15" i="52"/>
  <c r="AC15" i="52"/>
  <c r="AG15" i="52"/>
  <c r="U15" i="52"/>
  <c r="T15" i="52"/>
  <c r="S15" i="52"/>
  <c r="R15" i="52"/>
  <c r="J15" i="52"/>
  <c r="I15" i="52"/>
  <c r="H15" i="52"/>
  <c r="G15" i="52"/>
  <c r="K15" i="52" s="1"/>
  <c r="AF14" i="52"/>
  <c r="AE14" i="52"/>
  <c r="AD14" i="52"/>
  <c r="AC14" i="52"/>
  <c r="AG14" i="52" s="1"/>
  <c r="U14" i="52"/>
  <c r="T14" i="52"/>
  <c r="S14" i="52"/>
  <c r="R14" i="52"/>
  <c r="V14" i="52" s="1"/>
  <c r="J14" i="52"/>
  <c r="I14" i="52"/>
  <c r="H14" i="52"/>
  <c r="G14" i="52"/>
  <c r="K14" i="52"/>
  <c r="AF13" i="52"/>
  <c r="AE13" i="52"/>
  <c r="AD13" i="52"/>
  <c r="AC13" i="52"/>
  <c r="AG13" i="52" s="1"/>
  <c r="U13" i="52"/>
  <c r="T13" i="52"/>
  <c r="S13" i="52"/>
  <c r="R13" i="52"/>
  <c r="J13" i="52"/>
  <c r="I13" i="52"/>
  <c r="H13" i="52"/>
  <c r="G13" i="52"/>
  <c r="AF12" i="52"/>
  <c r="AE12" i="52"/>
  <c r="AD12" i="52"/>
  <c r="AC12" i="52"/>
  <c r="AG12" i="52"/>
  <c r="U12" i="52"/>
  <c r="T12" i="52"/>
  <c r="S12" i="52"/>
  <c r="R12" i="52"/>
  <c r="V12" i="52" s="1"/>
  <c r="J12" i="52"/>
  <c r="I12" i="52"/>
  <c r="H12" i="52"/>
  <c r="G12" i="52"/>
  <c r="K12" i="52"/>
  <c r="AF11" i="52"/>
  <c r="AE11" i="52"/>
  <c r="AD11" i="52"/>
  <c r="AC11" i="52"/>
  <c r="AG11" i="52" s="1"/>
  <c r="U11" i="52"/>
  <c r="T11" i="52"/>
  <c r="S11" i="52"/>
  <c r="R11" i="52"/>
  <c r="V11" i="52"/>
  <c r="J11" i="52"/>
  <c r="I11" i="52"/>
  <c r="H11" i="52"/>
  <c r="G11" i="52"/>
  <c r="K11" i="52" s="1"/>
  <c r="AF10" i="52"/>
  <c r="AE10" i="52"/>
  <c r="AD10" i="52"/>
  <c r="AC10" i="52"/>
  <c r="AG10" i="52"/>
  <c r="U10" i="52"/>
  <c r="T10" i="52"/>
  <c r="S10" i="52"/>
  <c r="V10" i="52"/>
  <c r="R10" i="52"/>
  <c r="J10" i="52"/>
  <c r="I10" i="52"/>
  <c r="H10" i="52"/>
  <c r="G10" i="52"/>
  <c r="K10" i="52" s="1"/>
  <c r="AF9" i="52"/>
  <c r="AE9" i="52"/>
  <c r="AD9" i="52"/>
  <c r="AC9" i="52"/>
  <c r="AG9" i="52" s="1"/>
  <c r="U9" i="52"/>
  <c r="T9" i="52"/>
  <c r="S9" i="52"/>
  <c r="R9" i="52"/>
  <c r="J9" i="52"/>
  <c r="I9" i="52"/>
  <c r="H9" i="52"/>
  <c r="G9" i="52"/>
  <c r="AF8" i="52"/>
  <c r="AE8" i="52"/>
  <c r="AD8" i="52"/>
  <c r="AC8" i="52"/>
  <c r="AG8" i="52"/>
  <c r="U8" i="52"/>
  <c r="T8" i="52"/>
  <c r="S8" i="52"/>
  <c r="R8" i="52"/>
  <c r="V8" i="52" s="1"/>
  <c r="J8" i="52"/>
  <c r="I8" i="52"/>
  <c r="H8" i="52"/>
  <c r="G8" i="52"/>
  <c r="AF7" i="52"/>
  <c r="AE7" i="52"/>
  <c r="AD7" i="52"/>
  <c r="AC7" i="52"/>
  <c r="AG7" i="52"/>
  <c r="U7" i="52"/>
  <c r="T7" i="52"/>
  <c r="S7" i="52"/>
  <c r="R7" i="52"/>
  <c r="V7" i="52" s="1"/>
  <c r="J7" i="52"/>
  <c r="I7" i="52"/>
  <c r="H7" i="52"/>
  <c r="G7" i="52"/>
  <c r="K7" i="52" s="1"/>
  <c r="D2" i="52"/>
  <c r="AF18" i="51"/>
  <c r="AE18" i="51"/>
  <c r="AD18" i="51"/>
  <c r="AC18" i="51"/>
  <c r="AG18" i="51"/>
  <c r="AF17" i="51"/>
  <c r="AE17" i="51"/>
  <c r="AD17" i="51"/>
  <c r="AC17" i="51"/>
  <c r="AG17" i="51" s="1"/>
  <c r="AF16" i="51"/>
  <c r="AE16" i="51"/>
  <c r="AD16" i="51"/>
  <c r="AC16" i="51"/>
  <c r="AF15" i="51"/>
  <c r="AE15" i="51"/>
  <c r="AD15" i="51"/>
  <c r="AC15" i="51"/>
  <c r="AG15" i="51"/>
  <c r="AF14" i="51"/>
  <c r="AE14" i="51"/>
  <c r="AD14" i="51"/>
  <c r="AC14" i="51"/>
  <c r="AG14" i="51" s="1"/>
  <c r="AF13" i="51"/>
  <c r="AE13" i="51"/>
  <c r="AD13" i="51"/>
  <c r="AC13" i="51"/>
  <c r="AG13" i="51" s="1"/>
  <c r="AF12" i="51"/>
  <c r="AE12" i="51"/>
  <c r="AD12" i="51"/>
  <c r="AC12" i="51"/>
  <c r="AG12" i="51" s="1"/>
  <c r="AF11" i="51"/>
  <c r="AE11" i="51"/>
  <c r="AD11" i="51"/>
  <c r="AC11" i="51"/>
  <c r="AG11" i="51"/>
  <c r="AF10" i="51"/>
  <c r="AE10" i="51"/>
  <c r="AD10" i="51"/>
  <c r="AC10" i="51"/>
  <c r="AG10" i="51" s="1"/>
  <c r="AF9" i="51"/>
  <c r="AE9" i="51"/>
  <c r="AD9" i="51"/>
  <c r="AC9" i="51"/>
  <c r="AG9" i="51"/>
  <c r="AF8" i="51"/>
  <c r="AE8" i="51"/>
  <c r="AD8" i="51"/>
  <c r="AC8" i="51"/>
  <c r="AF7" i="51"/>
  <c r="AE7" i="51"/>
  <c r="AD7" i="51"/>
  <c r="AC7" i="51"/>
  <c r="AG7" i="51" s="1"/>
  <c r="D2" i="51"/>
  <c r="AE18" i="50"/>
  <c r="AD18" i="50"/>
  <c r="AC18" i="50"/>
  <c r="AB18" i="50"/>
  <c r="AF18" i="50" s="1"/>
  <c r="AE17" i="50"/>
  <c r="AD17" i="50"/>
  <c r="AC17" i="50"/>
  <c r="AB17" i="50"/>
  <c r="AF17" i="50"/>
  <c r="AE16" i="50"/>
  <c r="AD16" i="50"/>
  <c r="AC16" i="50"/>
  <c r="AB16" i="50"/>
  <c r="AF16" i="50" s="1"/>
  <c r="AE15" i="50"/>
  <c r="AD15" i="50"/>
  <c r="AC15" i="50"/>
  <c r="AB15" i="50"/>
  <c r="AF15" i="50" s="1"/>
  <c r="AE14" i="50"/>
  <c r="AD14" i="50"/>
  <c r="AC14" i="50"/>
  <c r="AB14" i="50"/>
  <c r="AF14" i="50" s="1"/>
  <c r="AE13" i="50"/>
  <c r="AD13" i="50"/>
  <c r="AC13" i="50"/>
  <c r="AB13" i="50"/>
  <c r="AF13" i="50"/>
  <c r="AE12" i="50"/>
  <c r="AD12" i="50"/>
  <c r="AC12" i="50"/>
  <c r="AB12" i="50"/>
  <c r="AF12" i="50" s="1"/>
  <c r="AE11" i="50"/>
  <c r="AD11" i="50"/>
  <c r="AC11" i="50"/>
  <c r="AB11" i="50"/>
  <c r="AF11" i="50"/>
  <c r="AE10" i="50"/>
  <c r="AD10" i="50"/>
  <c r="AC10" i="50"/>
  <c r="AB10" i="50"/>
  <c r="AF10" i="50" s="1"/>
  <c r="AE9" i="50"/>
  <c r="AD9" i="50"/>
  <c r="AC9" i="50"/>
  <c r="AB9" i="50"/>
  <c r="AF9" i="50"/>
  <c r="AE8" i="50"/>
  <c r="AD8" i="50"/>
  <c r="AC8" i="50"/>
  <c r="AB8" i="50"/>
  <c r="AF8" i="50" s="1"/>
  <c r="AE7" i="50"/>
  <c r="AD7" i="50"/>
  <c r="AC7" i="50"/>
  <c r="AB7" i="50"/>
  <c r="AF7" i="50"/>
  <c r="C2" i="50"/>
  <c r="T26" i="49"/>
  <c r="S26" i="49"/>
  <c r="R26" i="49"/>
  <c r="Q26" i="49"/>
  <c r="U26" i="49"/>
  <c r="I26" i="49"/>
  <c r="H26" i="49"/>
  <c r="G26" i="49"/>
  <c r="F26" i="49"/>
  <c r="J26" i="49"/>
  <c r="T25" i="49"/>
  <c r="S25" i="49"/>
  <c r="R25" i="49"/>
  <c r="Q25" i="49"/>
  <c r="U25" i="49" s="1"/>
  <c r="I25" i="49"/>
  <c r="H25" i="49"/>
  <c r="G25" i="49"/>
  <c r="F25" i="49"/>
  <c r="T24" i="49"/>
  <c r="S24" i="49"/>
  <c r="R24" i="49"/>
  <c r="Q24" i="49"/>
  <c r="U24" i="49"/>
  <c r="I24" i="49"/>
  <c r="H24" i="49"/>
  <c r="G24" i="49"/>
  <c r="F24" i="49"/>
  <c r="J24" i="49" s="1"/>
  <c r="T23" i="49"/>
  <c r="S23" i="49"/>
  <c r="R23" i="49"/>
  <c r="Q23" i="49"/>
  <c r="U23" i="49"/>
  <c r="I23" i="49"/>
  <c r="H23" i="49"/>
  <c r="G23" i="49"/>
  <c r="F23" i="49"/>
  <c r="J23" i="49" s="1"/>
  <c r="T22" i="49"/>
  <c r="S22" i="49"/>
  <c r="R22" i="49"/>
  <c r="Q22" i="49"/>
  <c r="U22" i="49"/>
  <c r="I22" i="49"/>
  <c r="H22" i="49"/>
  <c r="G22" i="49"/>
  <c r="J22" i="49"/>
  <c r="F22" i="49"/>
  <c r="T21" i="49"/>
  <c r="S21" i="49"/>
  <c r="R21" i="49"/>
  <c r="Q21" i="49"/>
  <c r="U21" i="49"/>
  <c r="I21" i="49"/>
  <c r="H21" i="49"/>
  <c r="G21" i="49"/>
  <c r="F21" i="49"/>
  <c r="J21" i="49" s="1"/>
  <c r="T20" i="49"/>
  <c r="S20" i="49"/>
  <c r="R20" i="49"/>
  <c r="Q20" i="49"/>
  <c r="U20" i="49"/>
  <c r="I20" i="49"/>
  <c r="H20" i="49"/>
  <c r="G20" i="49"/>
  <c r="F20" i="49"/>
  <c r="J20" i="49"/>
  <c r="T19" i="49"/>
  <c r="S19" i="49"/>
  <c r="R19" i="49"/>
  <c r="Q19" i="49"/>
  <c r="U19" i="49"/>
  <c r="I19" i="49"/>
  <c r="H19" i="49"/>
  <c r="G19" i="49"/>
  <c r="F19" i="49"/>
  <c r="J19" i="49"/>
  <c r="AE18" i="49"/>
  <c r="AD18" i="49"/>
  <c r="AC18" i="49"/>
  <c r="AB18" i="49"/>
  <c r="AF18" i="49"/>
  <c r="T18" i="49"/>
  <c r="S18" i="49"/>
  <c r="R18" i="49"/>
  <c r="Q18" i="49"/>
  <c r="I18" i="49"/>
  <c r="H18" i="49"/>
  <c r="G18" i="49"/>
  <c r="F18" i="49"/>
  <c r="J18" i="49"/>
  <c r="AE17" i="49"/>
  <c r="AD17" i="49"/>
  <c r="AC17" i="49"/>
  <c r="AB17" i="49"/>
  <c r="T17" i="49"/>
  <c r="S17" i="49"/>
  <c r="R17" i="49"/>
  <c r="Q17" i="49"/>
  <c r="U17" i="49" s="1"/>
  <c r="I17" i="49"/>
  <c r="H17" i="49"/>
  <c r="G17" i="49"/>
  <c r="F17" i="49"/>
  <c r="J17" i="49" s="1"/>
  <c r="AE16" i="49"/>
  <c r="AD16" i="49"/>
  <c r="AC16" i="49"/>
  <c r="AB16" i="49"/>
  <c r="AF16" i="49"/>
  <c r="T16" i="49"/>
  <c r="S16" i="49"/>
  <c r="R16" i="49"/>
  <c r="Q16" i="49"/>
  <c r="I16" i="49"/>
  <c r="H16" i="49"/>
  <c r="G16" i="49"/>
  <c r="F16" i="49"/>
  <c r="J16" i="49" s="1"/>
  <c r="AE15" i="49"/>
  <c r="AD15" i="49"/>
  <c r="AC15" i="49"/>
  <c r="AB15" i="49"/>
  <c r="AF15" i="49" s="1"/>
  <c r="T15" i="49"/>
  <c r="S15" i="49"/>
  <c r="R15" i="49"/>
  <c r="Q15" i="49"/>
  <c r="U15" i="49"/>
  <c r="I15" i="49"/>
  <c r="H15" i="49"/>
  <c r="G15" i="49"/>
  <c r="F15" i="49"/>
  <c r="AE14" i="49"/>
  <c r="AD14" i="49"/>
  <c r="AC14" i="49"/>
  <c r="AB14" i="49"/>
  <c r="AF14" i="49" s="1"/>
  <c r="T14" i="49"/>
  <c r="S14" i="49"/>
  <c r="R14" i="49"/>
  <c r="Q14" i="49"/>
  <c r="U14" i="49"/>
  <c r="I14" i="49"/>
  <c r="H14" i="49"/>
  <c r="G14" i="49"/>
  <c r="F14" i="49"/>
  <c r="J14" i="49" s="1"/>
  <c r="AE13" i="49"/>
  <c r="AD13" i="49"/>
  <c r="AC13" i="49"/>
  <c r="AB13" i="49"/>
  <c r="AF13" i="49"/>
  <c r="T13" i="49"/>
  <c r="S13" i="49"/>
  <c r="R13" i="49"/>
  <c r="Q13" i="49"/>
  <c r="U13" i="49" s="1"/>
  <c r="I13" i="49"/>
  <c r="H13" i="49"/>
  <c r="G13" i="49"/>
  <c r="F13" i="49"/>
  <c r="AE12" i="49"/>
  <c r="AD12" i="49"/>
  <c r="AC12" i="49"/>
  <c r="AB12" i="49"/>
  <c r="AF12" i="49"/>
  <c r="T12" i="49"/>
  <c r="S12" i="49"/>
  <c r="R12" i="49"/>
  <c r="Q12" i="49"/>
  <c r="U12" i="49"/>
  <c r="I12" i="49"/>
  <c r="H12" i="49"/>
  <c r="G12" i="49"/>
  <c r="F12" i="49"/>
  <c r="J12" i="49" s="1"/>
  <c r="AE11" i="49"/>
  <c r="AD11" i="49"/>
  <c r="AC11" i="49"/>
  <c r="AB11" i="49"/>
  <c r="AF11" i="49" s="1"/>
  <c r="T11" i="49"/>
  <c r="S11" i="49"/>
  <c r="R11" i="49"/>
  <c r="Q11" i="49"/>
  <c r="U11" i="49" s="1"/>
  <c r="I11" i="49"/>
  <c r="H11" i="49"/>
  <c r="G11" i="49"/>
  <c r="F11" i="49"/>
  <c r="J11" i="49" s="1"/>
  <c r="AE10" i="49"/>
  <c r="AD10" i="49"/>
  <c r="AC10" i="49"/>
  <c r="AB10" i="49"/>
  <c r="AF10" i="49" s="1"/>
  <c r="T10" i="49"/>
  <c r="S10" i="49"/>
  <c r="R10" i="49"/>
  <c r="Q10" i="49"/>
  <c r="U10" i="49"/>
  <c r="I10" i="49"/>
  <c r="H10" i="49"/>
  <c r="G10" i="49"/>
  <c r="F10" i="49"/>
  <c r="AE9" i="49"/>
  <c r="AD9" i="49"/>
  <c r="AC9" i="49"/>
  <c r="AB9" i="49"/>
  <c r="AF9" i="49"/>
  <c r="T9" i="49"/>
  <c r="S9" i="49"/>
  <c r="R9" i="49"/>
  <c r="U9" i="49"/>
  <c r="Q9" i="49"/>
  <c r="I9" i="49"/>
  <c r="H9" i="49"/>
  <c r="G9" i="49"/>
  <c r="F9" i="49"/>
  <c r="J9" i="49"/>
  <c r="AE8" i="49"/>
  <c r="AD8" i="49"/>
  <c r="AC8" i="49"/>
  <c r="AB8" i="49"/>
  <c r="AF8" i="49" s="1"/>
  <c r="T8" i="49"/>
  <c r="S8" i="49"/>
  <c r="R8" i="49"/>
  <c r="Q8" i="49"/>
  <c r="U8" i="49" s="1"/>
  <c r="I8" i="49"/>
  <c r="H8" i="49"/>
  <c r="G8" i="49"/>
  <c r="F8" i="49"/>
  <c r="J8" i="49" s="1"/>
  <c r="AE7" i="49"/>
  <c r="AD7" i="49"/>
  <c r="AC7" i="49"/>
  <c r="AB7" i="49"/>
  <c r="AF7" i="49" s="1"/>
  <c r="T7" i="49"/>
  <c r="S7" i="49"/>
  <c r="R7" i="49"/>
  <c r="Q7" i="49"/>
  <c r="U7" i="49"/>
  <c r="I7" i="49"/>
  <c r="H7" i="49"/>
  <c r="G7" i="49"/>
  <c r="F7" i="49"/>
  <c r="J7" i="49" s="1"/>
  <c r="C2" i="49"/>
  <c r="U26" i="48"/>
  <c r="T26" i="48"/>
  <c r="S26" i="48"/>
  <c r="R26" i="48"/>
  <c r="V26" i="48" s="1"/>
  <c r="J26" i="48"/>
  <c r="I26" i="48"/>
  <c r="H26" i="48"/>
  <c r="G26" i="48"/>
  <c r="K26" i="48"/>
  <c r="U25" i="48"/>
  <c r="T25" i="48"/>
  <c r="S25" i="48"/>
  <c r="R25" i="48"/>
  <c r="V25" i="48"/>
  <c r="J25" i="48"/>
  <c r="I25" i="48"/>
  <c r="H25" i="48"/>
  <c r="G25" i="48"/>
  <c r="K25" i="48" s="1"/>
  <c r="U24" i="48"/>
  <c r="T24" i="48"/>
  <c r="S24" i="48"/>
  <c r="R24" i="48"/>
  <c r="V24" i="48"/>
  <c r="J24" i="48"/>
  <c r="I24" i="48"/>
  <c r="H24" i="48"/>
  <c r="G24" i="48"/>
  <c r="K24" i="48" s="1"/>
  <c r="U23" i="48"/>
  <c r="T23" i="48"/>
  <c r="S23" i="48"/>
  <c r="R23" i="48"/>
  <c r="V23" i="48"/>
  <c r="J23" i="48"/>
  <c r="I23" i="48"/>
  <c r="H23" i="48"/>
  <c r="G23" i="48"/>
  <c r="K23" i="48" s="1"/>
  <c r="U22" i="48"/>
  <c r="T22" i="48"/>
  <c r="S22" i="48"/>
  <c r="R22" i="48"/>
  <c r="V22" i="48"/>
  <c r="J22" i="48"/>
  <c r="I22" i="48"/>
  <c r="H22" i="48"/>
  <c r="G22" i="48"/>
  <c r="K22" i="48" s="1"/>
  <c r="U21" i="48"/>
  <c r="T21" i="48"/>
  <c r="S21" i="48"/>
  <c r="R21" i="48"/>
  <c r="V21" i="48"/>
  <c r="J21" i="48"/>
  <c r="I21" i="48"/>
  <c r="H21" i="48"/>
  <c r="G21" i="48"/>
  <c r="K21" i="48" s="1"/>
  <c r="U20" i="48"/>
  <c r="T20" i="48"/>
  <c r="S20" i="48"/>
  <c r="R20" i="48"/>
  <c r="V20" i="48"/>
  <c r="J20" i="48"/>
  <c r="I20" i="48"/>
  <c r="H20" i="48"/>
  <c r="G20" i="48"/>
  <c r="K20" i="48" s="1"/>
  <c r="U19" i="48"/>
  <c r="T19" i="48"/>
  <c r="S19" i="48"/>
  <c r="R19" i="48"/>
  <c r="V19" i="48"/>
  <c r="J19" i="48"/>
  <c r="I19" i="48"/>
  <c r="H19" i="48"/>
  <c r="G19" i="48"/>
  <c r="K19" i="48" s="1"/>
  <c r="AF18" i="48"/>
  <c r="AE18" i="48"/>
  <c r="AD18" i="48"/>
  <c r="AC18" i="48"/>
  <c r="AG18" i="48"/>
  <c r="U18" i="48"/>
  <c r="T18" i="48"/>
  <c r="S18" i="48"/>
  <c r="R18" i="48"/>
  <c r="V18" i="48" s="1"/>
  <c r="J18" i="48"/>
  <c r="I18" i="48"/>
  <c r="H18" i="48"/>
  <c r="G18" i="48"/>
  <c r="K18" i="48" s="1"/>
  <c r="AF17" i="48"/>
  <c r="AE17" i="48"/>
  <c r="AD17" i="48"/>
  <c r="AC17" i="48"/>
  <c r="AG17" i="48" s="1"/>
  <c r="U17" i="48"/>
  <c r="T17" i="48"/>
  <c r="S17" i="48"/>
  <c r="R17" i="48"/>
  <c r="V17" i="48" s="1"/>
  <c r="W17" i="48" s="1"/>
  <c r="AJ20" i="48" s="1"/>
  <c r="J17" i="48"/>
  <c r="I17" i="48"/>
  <c r="H17" i="48"/>
  <c r="G17" i="48"/>
  <c r="K17" i="48" s="1"/>
  <c r="AF16" i="48"/>
  <c r="AE16" i="48"/>
  <c r="AD16" i="48"/>
  <c r="AC16" i="48"/>
  <c r="AG16" i="48"/>
  <c r="U16" i="48"/>
  <c r="T16" i="48"/>
  <c r="S16" i="48"/>
  <c r="R16" i="48"/>
  <c r="V16" i="48" s="1"/>
  <c r="J16" i="48"/>
  <c r="I16" i="48"/>
  <c r="H16" i="48"/>
  <c r="G16" i="48"/>
  <c r="K16" i="48" s="1"/>
  <c r="AF15" i="48"/>
  <c r="AE15" i="48"/>
  <c r="AD15" i="48"/>
  <c r="AC15" i="48"/>
  <c r="AG15" i="48"/>
  <c r="U15" i="48"/>
  <c r="T15" i="48"/>
  <c r="S15" i="48"/>
  <c r="R15" i="48"/>
  <c r="V15" i="48"/>
  <c r="J15" i="48"/>
  <c r="I15" i="48"/>
  <c r="H15" i="48"/>
  <c r="G15" i="48"/>
  <c r="K15" i="48" s="1"/>
  <c r="AF14" i="48"/>
  <c r="AE14" i="48"/>
  <c r="AD14" i="48"/>
  <c r="AC14" i="48"/>
  <c r="AG14" i="48"/>
  <c r="U14" i="48"/>
  <c r="T14" i="48"/>
  <c r="S14" i="48"/>
  <c r="R14" i="48"/>
  <c r="V14" i="48"/>
  <c r="J14" i="48"/>
  <c r="I14" i="48"/>
  <c r="H14" i="48"/>
  <c r="G14" i="48"/>
  <c r="K14" i="48" s="1"/>
  <c r="AF13" i="48"/>
  <c r="AE13" i="48"/>
  <c r="AD13" i="48"/>
  <c r="AC13" i="48"/>
  <c r="AG13" i="48"/>
  <c r="AH13" i="48" s="1"/>
  <c r="AJ29" i="48" s="1"/>
  <c r="U13" i="48"/>
  <c r="T13" i="48"/>
  <c r="S13" i="48"/>
  <c r="R13" i="48"/>
  <c r="V13" i="48"/>
  <c r="J13" i="48"/>
  <c r="I13" i="48"/>
  <c r="H13" i="48"/>
  <c r="G13" i="48"/>
  <c r="K13" i="48"/>
  <c r="AF12" i="48"/>
  <c r="AE12" i="48"/>
  <c r="AD12" i="48"/>
  <c r="AC12" i="48"/>
  <c r="AG12" i="48"/>
  <c r="U12" i="48"/>
  <c r="T12" i="48"/>
  <c r="S12" i="48"/>
  <c r="R12" i="48"/>
  <c r="V12" i="48" s="1"/>
  <c r="J12" i="48"/>
  <c r="I12" i="48"/>
  <c r="H12" i="48"/>
  <c r="G12" i="48"/>
  <c r="K12" i="48" s="1"/>
  <c r="AF11" i="48"/>
  <c r="AE11" i="48"/>
  <c r="AD11" i="48"/>
  <c r="AC11" i="48"/>
  <c r="AG11" i="48" s="1"/>
  <c r="U11" i="48"/>
  <c r="T11" i="48"/>
  <c r="S11" i="48"/>
  <c r="R11" i="48"/>
  <c r="V11" i="48"/>
  <c r="W11" i="48" s="1"/>
  <c r="AJ17" i="48" s="1"/>
  <c r="J11" i="48"/>
  <c r="I11" i="48"/>
  <c r="H11" i="48"/>
  <c r="G11" i="48"/>
  <c r="K11" i="48" s="1"/>
  <c r="AF10" i="48"/>
  <c r="AE10" i="48"/>
  <c r="AD10" i="48"/>
  <c r="AC10" i="48"/>
  <c r="AG10" i="48"/>
  <c r="U10" i="48"/>
  <c r="T10" i="48"/>
  <c r="S10" i="48"/>
  <c r="R10" i="48"/>
  <c r="V10" i="48" s="1"/>
  <c r="J10" i="48"/>
  <c r="I10" i="48"/>
  <c r="H10" i="48"/>
  <c r="G10" i="48"/>
  <c r="K10" i="48" s="1"/>
  <c r="AF9" i="48"/>
  <c r="AE9" i="48"/>
  <c r="AD9" i="48"/>
  <c r="AC9" i="48"/>
  <c r="AG9" i="48" s="1"/>
  <c r="U9" i="48"/>
  <c r="T9" i="48"/>
  <c r="S9" i="48"/>
  <c r="R9" i="48"/>
  <c r="V9" i="48"/>
  <c r="J9" i="48"/>
  <c r="I9" i="48"/>
  <c r="H9" i="48"/>
  <c r="G9" i="48"/>
  <c r="K9" i="48" s="1"/>
  <c r="AF8" i="48"/>
  <c r="AE8" i="48"/>
  <c r="AD8" i="48"/>
  <c r="AC8" i="48"/>
  <c r="AG8" i="48"/>
  <c r="U8" i="48"/>
  <c r="T8" i="48"/>
  <c r="S8" i="48"/>
  <c r="R8" i="48"/>
  <c r="V8" i="48" s="1"/>
  <c r="J8" i="48"/>
  <c r="I8" i="48"/>
  <c r="H8" i="48"/>
  <c r="G8" i="48"/>
  <c r="K8" i="48"/>
  <c r="AF7" i="48"/>
  <c r="AE7" i="48"/>
  <c r="AD7" i="48"/>
  <c r="AC7" i="48"/>
  <c r="AG7" i="48" s="1"/>
  <c r="U7" i="48"/>
  <c r="T7" i="48"/>
  <c r="S7" i="48"/>
  <c r="R7" i="48"/>
  <c r="V7" i="48"/>
  <c r="J7" i="48"/>
  <c r="I7" i="48"/>
  <c r="H7" i="48"/>
  <c r="G7" i="48"/>
  <c r="K7" i="48"/>
  <c r="D2" i="48"/>
  <c r="U26" i="46"/>
  <c r="T26" i="46"/>
  <c r="S26" i="46"/>
  <c r="R26" i="46"/>
  <c r="V26" i="46"/>
  <c r="J26" i="46"/>
  <c r="I26" i="46"/>
  <c r="H26" i="46"/>
  <c r="G26" i="46"/>
  <c r="K26" i="46"/>
  <c r="U25" i="46"/>
  <c r="T25" i="46"/>
  <c r="S25" i="46"/>
  <c r="R25" i="46"/>
  <c r="V25" i="46" s="1"/>
  <c r="J25" i="46"/>
  <c r="I25" i="46"/>
  <c r="H25" i="46"/>
  <c r="G25" i="46"/>
  <c r="K25" i="46"/>
  <c r="U24" i="46"/>
  <c r="T24" i="46"/>
  <c r="S24" i="46"/>
  <c r="R24" i="46"/>
  <c r="V24" i="46" s="1"/>
  <c r="J24" i="46"/>
  <c r="I24" i="46"/>
  <c r="H24" i="46"/>
  <c r="G24" i="46"/>
  <c r="K24" i="46"/>
  <c r="U23" i="46"/>
  <c r="T23" i="46"/>
  <c r="S23" i="46"/>
  <c r="R23" i="46"/>
  <c r="V23" i="46"/>
  <c r="J23" i="46"/>
  <c r="I23" i="46"/>
  <c r="H23" i="46"/>
  <c r="G23" i="46"/>
  <c r="K23" i="46" s="1"/>
  <c r="U22" i="46"/>
  <c r="T22" i="46"/>
  <c r="S22" i="46"/>
  <c r="R22" i="46"/>
  <c r="V22" i="46" s="1"/>
  <c r="J22" i="46"/>
  <c r="I22" i="46"/>
  <c r="H22" i="46"/>
  <c r="G22" i="46"/>
  <c r="K22" i="46" s="1"/>
  <c r="U21" i="46"/>
  <c r="T21" i="46"/>
  <c r="S21" i="46"/>
  <c r="R21" i="46"/>
  <c r="V21" i="46"/>
  <c r="J21" i="46"/>
  <c r="I21" i="46"/>
  <c r="H21" i="46"/>
  <c r="G21" i="46"/>
  <c r="K21" i="46" s="1"/>
  <c r="U20" i="46"/>
  <c r="T20" i="46"/>
  <c r="S20" i="46"/>
  <c r="R20" i="46"/>
  <c r="V20" i="46" s="1"/>
  <c r="J20" i="46"/>
  <c r="I20" i="46"/>
  <c r="H20" i="46"/>
  <c r="G20" i="46"/>
  <c r="K20" i="46" s="1"/>
  <c r="U19" i="46"/>
  <c r="T19" i="46"/>
  <c r="S19" i="46"/>
  <c r="R19" i="46"/>
  <c r="V19" i="46"/>
  <c r="J19" i="46"/>
  <c r="I19" i="46"/>
  <c r="H19" i="46"/>
  <c r="G19" i="46"/>
  <c r="K19" i="46" s="1"/>
  <c r="L19" i="46" s="1"/>
  <c r="AJ11" i="46" s="1"/>
  <c r="AF18" i="46"/>
  <c r="AE18" i="46"/>
  <c r="AD18" i="46"/>
  <c r="AC18" i="46"/>
  <c r="AG18" i="46"/>
  <c r="U18" i="46"/>
  <c r="T18" i="46"/>
  <c r="S18" i="46"/>
  <c r="R18" i="46"/>
  <c r="V18" i="46"/>
  <c r="J18" i="46"/>
  <c r="I18" i="46"/>
  <c r="H18" i="46"/>
  <c r="G18" i="46"/>
  <c r="K18" i="46"/>
  <c r="AF17" i="46"/>
  <c r="AE17" i="46"/>
  <c r="AD17" i="46"/>
  <c r="AC17" i="46"/>
  <c r="AG17" i="46" s="1"/>
  <c r="U17" i="46"/>
  <c r="T17" i="46"/>
  <c r="S17" i="46"/>
  <c r="R17" i="46"/>
  <c r="V17" i="46"/>
  <c r="J17" i="46"/>
  <c r="I17" i="46"/>
  <c r="H17" i="46"/>
  <c r="G17" i="46"/>
  <c r="K17" i="46" s="1"/>
  <c r="AF16" i="46"/>
  <c r="AE16" i="46"/>
  <c r="AD16" i="46"/>
  <c r="AC16" i="46"/>
  <c r="AG16" i="46"/>
  <c r="U16" i="46"/>
  <c r="T16" i="46"/>
  <c r="S16" i="46"/>
  <c r="R16" i="46"/>
  <c r="V16" i="46" s="1"/>
  <c r="J16" i="46"/>
  <c r="I16" i="46"/>
  <c r="H16" i="46"/>
  <c r="G16" i="46"/>
  <c r="K16" i="46"/>
  <c r="AF15" i="46"/>
  <c r="AE15" i="46"/>
  <c r="AD15" i="46"/>
  <c r="AC15" i="46"/>
  <c r="AG15" i="46" s="1"/>
  <c r="U15" i="46"/>
  <c r="T15" i="46"/>
  <c r="S15" i="46"/>
  <c r="R15" i="46"/>
  <c r="V15" i="46"/>
  <c r="J15" i="46"/>
  <c r="I15" i="46"/>
  <c r="H15" i="46"/>
  <c r="G15" i="46"/>
  <c r="K15" i="46" s="1"/>
  <c r="AF14" i="46"/>
  <c r="AE14" i="46"/>
  <c r="AD14" i="46"/>
  <c r="AC14" i="46"/>
  <c r="AG14" i="46"/>
  <c r="U14" i="46"/>
  <c r="T14" i="46"/>
  <c r="S14" i="46"/>
  <c r="R14" i="46"/>
  <c r="V14" i="46" s="1"/>
  <c r="J14" i="46"/>
  <c r="I14" i="46"/>
  <c r="H14" i="46"/>
  <c r="G14" i="46"/>
  <c r="K14" i="46"/>
  <c r="AF13" i="46"/>
  <c r="AE13" i="46"/>
  <c r="AD13" i="46"/>
  <c r="AC13" i="46"/>
  <c r="AG13" i="46" s="1"/>
  <c r="AH13" i="46" s="1"/>
  <c r="AJ29" i="46" s="1"/>
  <c r="U13" i="46"/>
  <c r="T13" i="46"/>
  <c r="S13" i="46"/>
  <c r="R13" i="46"/>
  <c r="V13" i="46"/>
  <c r="J13" i="46"/>
  <c r="I13" i="46"/>
  <c r="H13" i="46"/>
  <c r="G13" i="46"/>
  <c r="K13" i="46" s="1"/>
  <c r="AF12" i="46"/>
  <c r="AE12" i="46"/>
  <c r="AD12" i="46"/>
  <c r="AC12" i="46"/>
  <c r="AG12" i="46"/>
  <c r="U12" i="46"/>
  <c r="T12" i="46"/>
  <c r="S12" i="46"/>
  <c r="R12" i="46"/>
  <c r="V12" i="46" s="1"/>
  <c r="J12" i="46"/>
  <c r="I12" i="46"/>
  <c r="H12" i="46"/>
  <c r="G12" i="46"/>
  <c r="K12" i="46"/>
  <c r="AF11" i="46"/>
  <c r="AE11" i="46"/>
  <c r="AD11" i="46"/>
  <c r="AC11" i="46"/>
  <c r="AG11" i="46" s="1"/>
  <c r="U11" i="46"/>
  <c r="T11" i="46"/>
  <c r="S11" i="46"/>
  <c r="R11" i="46"/>
  <c r="V11" i="46"/>
  <c r="J11" i="46"/>
  <c r="I11" i="46"/>
  <c r="H11" i="46"/>
  <c r="G11" i="46"/>
  <c r="K11" i="46" s="1"/>
  <c r="AF10" i="46"/>
  <c r="AE10" i="46"/>
  <c r="AD10" i="46"/>
  <c r="AC10" i="46"/>
  <c r="AG10" i="46" s="1"/>
  <c r="U10" i="46"/>
  <c r="T10" i="46"/>
  <c r="S10" i="46"/>
  <c r="R10" i="46"/>
  <c r="V10" i="46" s="1"/>
  <c r="J10" i="46"/>
  <c r="I10" i="46"/>
  <c r="H10" i="46"/>
  <c r="G10" i="46"/>
  <c r="K10" i="46" s="1"/>
  <c r="AF9" i="46"/>
  <c r="AE9" i="46"/>
  <c r="AD9" i="46"/>
  <c r="AC9" i="46"/>
  <c r="AG9" i="46" s="1"/>
  <c r="U9" i="46"/>
  <c r="T9" i="46"/>
  <c r="S9" i="46"/>
  <c r="R9" i="46"/>
  <c r="V9" i="46"/>
  <c r="J9" i="46"/>
  <c r="I9" i="46"/>
  <c r="H9" i="46"/>
  <c r="G9" i="46"/>
  <c r="K9" i="46" s="1"/>
  <c r="AF8" i="46"/>
  <c r="AE8" i="46"/>
  <c r="AD8" i="46"/>
  <c r="AC8" i="46"/>
  <c r="AG8" i="46"/>
  <c r="U8" i="46"/>
  <c r="T8" i="46"/>
  <c r="S8" i="46"/>
  <c r="R8" i="46"/>
  <c r="V8" i="46" s="1"/>
  <c r="J8" i="46"/>
  <c r="I8" i="46"/>
  <c r="H8" i="46"/>
  <c r="G8" i="46"/>
  <c r="K8" i="46"/>
  <c r="AF7" i="46"/>
  <c r="AE7" i="46"/>
  <c r="AD7" i="46"/>
  <c r="AC7" i="46"/>
  <c r="AG7" i="46" s="1"/>
  <c r="U7" i="46"/>
  <c r="T7" i="46"/>
  <c r="S7" i="46"/>
  <c r="R7" i="46"/>
  <c r="V7" i="46"/>
  <c r="J7" i="46"/>
  <c r="I7" i="46"/>
  <c r="H7" i="46"/>
  <c r="G7" i="46"/>
  <c r="K7" i="46" s="1"/>
  <c r="D2" i="46"/>
  <c r="AF18" i="45"/>
  <c r="AE18" i="45"/>
  <c r="AD18" i="45"/>
  <c r="AC18" i="45"/>
  <c r="AG18" i="45" s="1"/>
  <c r="AF17" i="45"/>
  <c r="AE17" i="45"/>
  <c r="AD17" i="45"/>
  <c r="AC17" i="45"/>
  <c r="AG17" i="45"/>
  <c r="AF16" i="45"/>
  <c r="AE16" i="45"/>
  <c r="AD16" i="45"/>
  <c r="AC16" i="45"/>
  <c r="AG16" i="45" s="1"/>
  <c r="AF15" i="45"/>
  <c r="AE15" i="45"/>
  <c r="AD15" i="45"/>
  <c r="AC15" i="45"/>
  <c r="AG15" i="45"/>
  <c r="AF14" i="45"/>
  <c r="AE14" i="45"/>
  <c r="AD14" i="45"/>
  <c r="AC14" i="45"/>
  <c r="AG14" i="45" s="1"/>
  <c r="AF13" i="45"/>
  <c r="AE13" i="45"/>
  <c r="AD13" i="45"/>
  <c r="AC13" i="45"/>
  <c r="AG13" i="45"/>
  <c r="AF12" i="45"/>
  <c r="AE12" i="45"/>
  <c r="AD12" i="45"/>
  <c r="AC12" i="45"/>
  <c r="AG12" i="45" s="1"/>
  <c r="AF11" i="45"/>
  <c r="AE11" i="45"/>
  <c r="AD11" i="45"/>
  <c r="AC11" i="45"/>
  <c r="AG11" i="45"/>
  <c r="AF10" i="45"/>
  <c r="AE10" i="45"/>
  <c r="AD10" i="45"/>
  <c r="AC10" i="45"/>
  <c r="AG10" i="45" s="1"/>
  <c r="AF9" i="45"/>
  <c r="AE9" i="45"/>
  <c r="AD9" i="45"/>
  <c r="AC9" i="45"/>
  <c r="AG9" i="45"/>
  <c r="AF8" i="45"/>
  <c r="AE8" i="45"/>
  <c r="AD8" i="45"/>
  <c r="AC8" i="45"/>
  <c r="AG8" i="45" s="1"/>
  <c r="AF7" i="45"/>
  <c r="AE7" i="45"/>
  <c r="AD7" i="45"/>
  <c r="AC7" i="45"/>
  <c r="D2" i="45"/>
  <c r="T26" i="44"/>
  <c r="S26" i="44"/>
  <c r="R26" i="44"/>
  <c r="Q26" i="44"/>
  <c r="U26" i="44" s="1"/>
  <c r="I26" i="44"/>
  <c r="H26" i="44"/>
  <c r="G26" i="44"/>
  <c r="F26" i="44"/>
  <c r="J26" i="44" s="1"/>
  <c r="T25" i="44"/>
  <c r="S25" i="44"/>
  <c r="R25" i="44"/>
  <c r="Q25" i="44"/>
  <c r="I25" i="44"/>
  <c r="H25" i="44"/>
  <c r="G25" i="44"/>
  <c r="F25" i="44"/>
  <c r="J25" i="44" s="1"/>
  <c r="T24" i="44"/>
  <c r="S24" i="44"/>
  <c r="R24" i="44"/>
  <c r="Q24" i="44"/>
  <c r="U24" i="44"/>
  <c r="I24" i="44"/>
  <c r="H24" i="44"/>
  <c r="G24" i="44"/>
  <c r="F24" i="44"/>
  <c r="J24" i="44" s="1"/>
  <c r="T23" i="44"/>
  <c r="S23" i="44"/>
  <c r="R23" i="44"/>
  <c r="Q23" i="44"/>
  <c r="I23" i="44"/>
  <c r="H23" i="44"/>
  <c r="G23" i="44"/>
  <c r="F23" i="44"/>
  <c r="J23" i="44"/>
  <c r="T22" i="44"/>
  <c r="S22" i="44"/>
  <c r="R22" i="44"/>
  <c r="Q22" i="44"/>
  <c r="U22" i="44" s="1"/>
  <c r="I22" i="44"/>
  <c r="H22" i="44"/>
  <c r="G22" i="44"/>
  <c r="F22" i="44"/>
  <c r="J22" i="44"/>
  <c r="T21" i="44"/>
  <c r="S21" i="44"/>
  <c r="R21" i="44"/>
  <c r="Q21" i="44"/>
  <c r="U21" i="44" s="1"/>
  <c r="I21" i="44"/>
  <c r="H21" i="44"/>
  <c r="G21" i="44"/>
  <c r="F21" i="44"/>
  <c r="J21" i="44"/>
  <c r="T20" i="44"/>
  <c r="S20" i="44"/>
  <c r="R20" i="44"/>
  <c r="Q20" i="44"/>
  <c r="U20" i="44" s="1"/>
  <c r="I20" i="44"/>
  <c r="H20" i="44"/>
  <c r="G20" i="44"/>
  <c r="F20" i="44"/>
  <c r="J20" i="44" s="1"/>
  <c r="T19" i="44"/>
  <c r="S19" i="44"/>
  <c r="R19" i="44"/>
  <c r="Q19" i="44"/>
  <c r="U19" i="44" s="1"/>
  <c r="I19" i="44"/>
  <c r="H19" i="44"/>
  <c r="G19" i="44"/>
  <c r="F19" i="44"/>
  <c r="J19" i="44" s="1"/>
  <c r="AE18" i="44"/>
  <c r="AD18" i="44"/>
  <c r="AC18" i="44"/>
  <c r="AB18" i="44"/>
  <c r="AF18" i="44"/>
  <c r="T18" i="44"/>
  <c r="S18" i="44"/>
  <c r="R18" i="44"/>
  <c r="Q18" i="44"/>
  <c r="U18" i="44"/>
  <c r="I18" i="44"/>
  <c r="H18" i="44"/>
  <c r="G18" i="44"/>
  <c r="F18" i="44"/>
  <c r="J18" i="44" s="1"/>
  <c r="AE17" i="44"/>
  <c r="AD17" i="44"/>
  <c r="AC17" i="44"/>
  <c r="AB17" i="44"/>
  <c r="AF17" i="44"/>
  <c r="T17" i="44"/>
  <c r="S17" i="44"/>
  <c r="R17" i="44"/>
  <c r="Q17" i="44"/>
  <c r="I17" i="44"/>
  <c r="H17" i="44"/>
  <c r="G17" i="44"/>
  <c r="F17" i="44"/>
  <c r="J17" i="44"/>
  <c r="AE16" i="44"/>
  <c r="AD16" i="44"/>
  <c r="AC16" i="44"/>
  <c r="AB16" i="44"/>
  <c r="AF16" i="44" s="1"/>
  <c r="T16" i="44"/>
  <c r="S16" i="44"/>
  <c r="R16" i="44"/>
  <c r="Q16" i="44"/>
  <c r="U16" i="44"/>
  <c r="I16" i="44"/>
  <c r="H16" i="44"/>
  <c r="G16" i="44"/>
  <c r="F16" i="44"/>
  <c r="J16" i="44" s="1"/>
  <c r="AE15" i="44"/>
  <c r="AD15" i="44"/>
  <c r="AC15" i="44"/>
  <c r="AB15" i="44"/>
  <c r="AF15" i="44"/>
  <c r="T15" i="44"/>
  <c r="S15" i="44"/>
  <c r="R15" i="44"/>
  <c r="Q15" i="44"/>
  <c r="U15" i="44" s="1"/>
  <c r="I15" i="44"/>
  <c r="H15" i="44"/>
  <c r="G15" i="44"/>
  <c r="F15" i="44"/>
  <c r="J15" i="44"/>
  <c r="AE14" i="44"/>
  <c r="AD14" i="44"/>
  <c r="AC14" i="44"/>
  <c r="AB14" i="44"/>
  <c r="T14" i="44"/>
  <c r="S14" i="44"/>
  <c r="R14" i="44"/>
  <c r="Q14" i="44"/>
  <c r="U14" i="44" s="1"/>
  <c r="I14" i="44"/>
  <c r="H14" i="44"/>
  <c r="G14" i="44"/>
  <c r="F14" i="44"/>
  <c r="AE13" i="44"/>
  <c r="AD13" i="44"/>
  <c r="AC13" i="44"/>
  <c r="AB13" i="44"/>
  <c r="AF13" i="44"/>
  <c r="T13" i="44"/>
  <c r="S13" i="44"/>
  <c r="R13" i="44"/>
  <c r="Q13" i="44"/>
  <c r="U13" i="44" s="1"/>
  <c r="I13" i="44"/>
  <c r="H13" i="44"/>
  <c r="G13" i="44"/>
  <c r="F13" i="44"/>
  <c r="J13" i="44"/>
  <c r="AE12" i="44"/>
  <c r="AD12" i="44"/>
  <c r="AC12" i="44"/>
  <c r="AB12" i="44"/>
  <c r="AF12" i="44" s="1"/>
  <c r="T12" i="44"/>
  <c r="S12" i="44"/>
  <c r="R12" i="44"/>
  <c r="Q12" i="44"/>
  <c r="U12" i="44"/>
  <c r="I12" i="44"/>
  <c r="H12" i="44"/>
  <c r="G12" i="44"/>
  <c r="F12" i="44"/>
  <c r="AE11" i="44"/>
  <c r="AD11" i="44"/>
  <c r="AC11" i="44"/>
  <c r="AB11" i="44"/>
  <c r="AF11" i="44" s="1"/>
  <c r="T11" i="44"/>
  <c r="S11" i="44"/>
  <c r="R11" i="44"/>
  <c r="Q11" i="44"/>
  <c r="U11" i="44"/>
  <c r="I11" i="44"/>
  <c r="H11" i="44"/>
  <c r="G11" i="44"/>
  <c r="F11" i="44"/>
  <c r="J11" i="44" s="1"/>
  <c r="AE10" i="44"/>
  <c r="AD10" i="44"/>
  <c r="AC10" i="44"/>
  <c r="AB10" i="44"/>
  <c r="AF10" i="44"/>
  <c r="T10" i="44"/>
  <c r="S10" i="44"/>
  <c r="R10" i="44"/>
  <c r="Q10" i="44"/>
  <c r="U10" i="44" s="1"/>
  <c r="I10" i="44"/>
  <c r="H10" i="44"/>
  <c r="G10" i="44"/>
  <c r="F10" i="44"/>
  <c r="J10" i="44" s="1"/>
  <c r="AE9" i="44"/>
  <c r="AD9" i="44"/>
  <c r="AC9" i="44"/>
  <c r="AB9" i="44"/>
  <c r="AF9" i="44"/>
  <c r="T9" i="44"/>
  <c r="S9" i="44"/>
  <c r="R9" i="44"/>
  <c r="Q9" i="44"/>
  <c r="I9" i="44"/>
  <c r="H9" i="44"/>
  <c r="G9" i="44"/>
  <c r="F9" i="44"/>
  <c r="J9" i="44" s="1"/>
  <c r="AE8" i="44"/>
  <c r="AD8" i="44"/>
  <c r="AC8" i="44"/>
  <c r="AB8" i="44"/>
  <c r="AF8" i="44"/>
  <c r="T8" i="44"/>
  <c r="S8" i="44"/>
  <c r="R8" i="44"/>
  <c r="Q8" i="44"/>
  <c r="U8" i="44" s="1"/>
  <c r="I8" i="44"/>
  <c r="H8" i="44"/>
  <c r="G8" i="44"/>
  <c r="F8" i="44"/>
  <c r="AE7" i="44"/>
  <c r="AD7" i="44"/>
  <c r="AC7" i="44"/>
  <c r="AB7" i="44"/>
  <c r="AF7" i="44"/>
  <c r="T7" i="44"/>
  <c r="S7" i="44"/>
  <c r="R7" i="44"/>
  <c r="Q7" i="44"/>
  <c r="I7" i="44"/>
  <c r="H7" i="44"/>
  <c r="G7" i="44"/>
  <c r="F7" i="44"/>
  <c r="J7" i="44" s="1"/>
  <c r="C2" i="44"/>
  <c r="U26" i="43"/>
  <c r="T26" i="43"/>
  <c r="S26" i="43"/>
  <c r="R26" i="43"/>
  <c r="V26" i="43" s="1"/>
  <c r="J26" i="43"/>
  <c r="I26" i="43"/>
  <c r="H26" i="43"/>
  <c r="G26" i="43"/>
  <c r="K26" i="43"/>
  <c r="U25" i="43"/>
  <c r="T25" i="43"/>
  <c r="S25" i="43"/>
  <c r="R25" i="43"/>
  <c r="V25" i="43"/>
  <c r="J25" i="43"/>
  <c r="I25" i="43"/>
  <c r="H25" i="43"/>
  <c r="G25" i="43"/>
  <c r="K25" i="43" s="1"/>
  <c r="U24" i="43"/>
  <c r="T24" i="43"/>
  <c r="S24" i="43"/>
  <c r="R24" i="43"/>
  <c r="V24" i="43"/>
  <c r="J24" i="43"/>
  <c r="I24" i="43"/>
  <c r="H24" i="43"/>
  <c r="G24" i="43"/>
  <c r="K24" i="43"/>
  <c r="U23" i="43"/>
  <c r="T23" i="43"/>
  <c r="S23" i="43"/>
  <c r="R23" i="43"/>
  <c r="V23" i="43"/>
  <c r="J23" i="43"/>
  <c r="I23" i="43"/>
  <c r="H23" i="43"/>
  <c r="G23" i="43"/>
  <c r="U22" i="43"/>
  <c r="T22" i="43"/>
  <c r="S22" i="43"/>
  <c r="R22" i="43"/>
  <c r="V22" i="43"/>
  <c r="J22" i="43"/>
  <c r="I22" i="43"/>
  <c r="H22" i="43"/>
  <c r="G22" i="43"/>
  <c r="K22" i="43" s="1"/>
  <c r="U21" i="43"/>
  <c r="T21" i="43"/>
  <c r="S21" i="43"/>
  <c r="R21" i="43"/>
  <c r="V21" i="43"/>
  <c r="J21" i="43"/>
  <c r="I21" i="43"/>
  <c r="H21" i="43"/>
  <c r="G21" i="43"/>
  <c r="K21" i="43"/>
  <c r="U20" i="43"/>
  <c r="T20" i="43"/>
  <c r="S20" i="43"/>
  <c r="R20" i="43"/>
  <c r="V20" i="43"/>
  <c r="J20" i="43"/>
  <c r="I20" i="43"/>
  <c r="H20" i="43"/>
  <c r="G20" i="43"/>
  <c r="K20" i="43" s="1"/>
  <c r="U19" i="43"/>
  <c r="T19" i="43"/>
  <c r="S19" i="43"/>
  <c r="R19" i="43"/>
  <c r="V19" i="43"/>
  <c r="J19" i="43"/>
  <c r="I19" i="43"/>
  <c r="H19" i="43"/>
  <c r="G19" i="43"/>
  <c r="AF18" i="43"/>
  <c r="AE18" i="43"/>
  <c r="AD18" i="43"/>
  <c r="AC18" i="43"/>
  <c r="AG18" i="43" s="1"/>
  <c r="U18" i="43"/>
  <c r="T18" i="43"/>
  <c r="S18" i="43"/>
  <c r="R18" i="43"/>
  <c r="V18" i="43"/>
  <c r="J18" i="43"/>
  <c r="I18" i="43"/>
  <c r="H18" i="43"/>
  <c r="G18" i="43"/>
  <c r="AF17" i="43"/>
  <c r="AE17" i="43"/>
  <c r="AD17" i="43"/>
  <c r="AC17" i="43"/>
  <c r="U17" i="43"/>
  <c r="T17" i="43"/>
  <c r="S17" i="43"/>
  <c r="R17" i="43"/>
  <c r="V17" i="43" s="1"/>
  <c r="W17" i="43" s="1"/>
  <c r="AJ20" i="43" s="1"/>
  <c r="J17" i="43"/>
  <c r="I17" i="43"/>
  <c r="H17" i="43"/>
  <c r="G17" i="43"/>
  <c r="K17" i="43"/>
  <c r="AF16" i="43"/>
  <c r="AE16" i="43"/>
  <c r="AD16" i="43"/>
  <c r="AC16" i="43"/>
  <c r="AG16" i="43" s="1"/>
  <c r="U16" i="43"/>
  <c r="T16" i="43"/>
  <c r="S16" i="43"/>
  <c r="R16" i="43"/>
  <c r="V16" i="43"/>
  <c r="J16" i="43"/>
  <c r="I16" i="43"/>
  <c r="H16" i="43"/>
  <c r="G16" i="43"/>
  <c r="K16" i="43" s="1"/>
  <c r="AF15" i="43"/>
  <c r="AE15" i="43"/>
  <c r="AD15" i="43"/>
  <c r="AC15" i="43"/>
  <c r="AG15" i="43" s="1"/>
  <c r="U15" i="43"/>
  <c r="T15" i="43"/>
  <c r="S15" i="43"/>
  <c r="R15" i="43"/>
  <c r="J15" i="43"/>
  <c r="I15" i="43"/>
  <c r="H15" i="43"/>
  <c r="G15" i="43"/>
  <c r="K15" i="43" s="1"/>
  <c r="AF14" i="43"/>
  <c r="AE14" i="43"/>
  <c r="AD14" i="43"/>
  <c r="AC14" i="43"/>
  <c r="AG14" i="43" s="1"/>
  <c r="U14" i="43"/>
  <c r="T14" i="43"/>
  <c r="S14" i="43"/>
  <c r="R14" i="43"/>
  <c r="V14" i="43"/>
  <c r="J14" i="43"/>
  <c r="I14" i="43"/>
  <c r="H14" i="43"/>
  <c r="G14" i="43"/>
  <c r="K14" i="43" s="1"/>
  <c r="AF13" i="43"/>
  <c r="AE13" i="43"/>
  <c r="AD13" i="43"/>
  <c r="AC13" i="43"/>
  <c r="AG13" i="43" s="1"/>
  <c r="U13" i="43"/>
  <c r="T13" i="43"/>
  <c r="S13" i="43"/>
  <c r="R13" i="43"/>
  <c r="V13" i="43"/>
  <c r="J13" i="43"/>
  <c r="I13" i="43"/>
  <c r="H13" i="43"/>
  <c r="G13" i="43"/>
  <c r="K13" i="43" s="1"/>
  <c r="AF12" i="43"/>
  <c r="AE12" i="43"/>
  <c r="AD12" i="43"/>
  <c r="AC12" i="43"/>
  <c r="AG12" i="43" s="1"/>
  <c r="U12" i="43"/>
  <c r="T12" i="43"/>
  <c r="S12" i="43"/>
  <c r="R12" i="43"/>
  <c r="V12" i="43" s="1"/>
  <c r="J12" i="43"/>
  <c r="I12" i="43"/>
  <c r="H12" i="43"/>
  <c r="G12" i="43"/>
  <c r="K12" i="43" s="1"/>
  <c r="AF11" i="43"/>
  <c r="AE11" i="43"/>
  <c r="AD11" i="43"/>
  <c r="AC11" i="43"/>
  <c r="U11" i="43"/>
  <c r="T11" i="43"/>
  <c r="S11" i="43"/>
  <c r="R11" i="43"/>
  <c r="V11" i="43" s="1"/>
  <c r="J11" i="43"/>
  <c r="I11" i="43"/>
  <c r="H11" i="43"/>
  <c r="G11" i="43"/>
  <c r="K11" i="43"/>
  <c r="AF10" i="43"/>
  <c r="AE10" i="43"/>
  <c r="AD10" i="43"/>
  <c r="AC10" i="43"/>
  <c r="AG10" i="43" s="1"/>
  <c r="U10" i="43"/>
  <c r="T10" i="43"/>
  <c r="S10" i="43"/>
  <c r="R10" i="43"/>
  <c r="V10" i="43"/>
  <c r="J10" i="43"/>
  <c r="I10" i="43"/>
  <c r="H10" i="43"/>
  <c r="G10" i="43"/>
  <c r="K10" i="43"/>
  <c r="AF9" i="43"/>
  <c r="AE9" i="43"/>
  <c r="AD9" i="43"/>
  <c r="AC9" i="43"/>
  <c r="AG9" i="43"/>
  <c r="U9" i="43"/>
  <c r="T9" i="43"/>
  <c r="S9" i="43"/>
  <c r="R9" i="43"/>
  <c r="V9" i="43" s="1"/>
  <c r="J9" i="43"/>
  <c r="I9" i="43"/>
  <c r="H9" i="43"/>
  <c r="G9" i="43"/>
  <c r="AF8" i="43"/>
  <c r="AE8" i="43"/>
  <c r="AD8" i="43"/>
  <c r="AC8" i="43"/>
  <c r="AG8" i="43"/>
  <c r="U8" i="43"/>
  <c r="T8" i="43"/>
  <c r="S8" i="43"/>
  <c r="R8" i="43"/>
  <c r="V8" i="43" s="1"/>
  <c r="J8" i="43"/>
  <c r="I8" i="43"/>
  <c r="H8" i="43"/>
  <c r="G8" i="43"/>
  <c r="K8" i="43" s="1"/>
  <c r="AF7" i="43"/>
  <c r="AE7" i="43"/>
  <c r="AD7" i="43"/>
  <c r="AC7" i="43"/>
  <c r="U7" i="43"/>
  <c r="T7" i="43"/>
  <c r="S7" i="43"/>
  <c r="R7" i="43"/>
  <c r="V7" i="43" s="1"/>
  <c r="J7" i="43"/>
  <c r="I7" i="43"/>
  <c r="H7" i="43"/>
  <c r="G7" i="43"/>
  <c r="K7" i="43"/>
  <c r="D2" i="43"/>
  <c r="U26" i="42"/>
  <c r="T26" i="42"/>
  <c r="S26" i="42"/>
  <c r="R26" i="42"/>
  <c r="V26" i="42" s="1"/>
  <c r="J26" i="42"/>
  <c r="I26" i="42"/>
  <c r="H26" i="42"/>
  <c r="G26" i="42"/>
  <c r="K26" i="42" s="1"/>
  <c r="U25" i="42"/>
  <c r="T25" i="42"/>
  <c r="S25" i="42"/>
  <c r="R25" i="42"/>
  <c r="V25" i="42" s="1"/>
  <c r="J25" i="42"/>
  <c r="I25" i="42"/>
  <c r="H25" i="42"/>
  <c r="G25" i="42"/>
  <c r="K25" i="42"/>
  <c r="U24" i="42"/>
  <c r="T24" i="42"/>
  <c r="S24" i="42"/>
  <c r="R24" i="42"/>
  <c r="J24" i="42"/>
  <c r="I24" i="42"/>
  <c r="H24" i="42"/>
  <c r="G24" i="42"/>
  <c r="K24" i="42"/>
  <c r="U23" i="42"/>
  <c r="T23" i="42"/>
  <c r="S23" i="42"/>
  <c r="R23" i="42"/>
  <c r="V23" i="42"/>
  <c r="J23" i="42"/>
  <c r="I23" i="42"/>
  <c r="H23" i="42"/>
  <c r="G23" i="42"/>
  <c r="K23" i="42" s="1"/>
  <c r="U22" i="42"/>
  <c r="T22" i="42"/>
  <c r="S22" i="42"/>
  <c r="R22" i="42"/>
  <c r="V22" i="42"/>
  <c r="J22" i="42"/>
  <c r="I22" i="42"/>
  <c r="H22" i="42"/>
  <c r="G22" i="42"/>
  <c r="K22" i="42"/>
  <c r="U21" i="42"/>
  <c r="T21" i="42"/>
  <c r="S21" i="42"/>
  <c r="R21" i="42"/>
  <c r="V21" i="42" s="1"/>
  <c r="J21" i="42"/>
  <c r="I21" i="42"/>
  <c r="H21" i="42"/>
  <c r="G21" i="42"/>
  <c r="K21" i="42"/>
  <c r="U20" i="42"/>
  <c r="T20" i="42"/>
  <c r="S20" i="42"/>
  <c r="R20" i="42"/>
  <c r="V20" i="42" s="1"/>
  <c r="J20" i="42"/>
  <c r="I20" i="42"/>
  <c r="H20" i="42"/>
  <c r="G20" i="42"/>
  <c r="K20" i="42"/>
  <c r="U19" i="42"/>
  <c r="T19" i="42"/>
  <c r="S19" i="42"/>
  <c r="R19" i="42"/>
  <c r="V19" i="42" s="1"/>
  <c r="J19" i="42"/>
  <c r="I19" i="42"/>
  <c r="H19" i="42"/>
  <c r="G19" i="42"/>
  <c r="K19" i="42"/>
  <c r="L19" i="42" s="1"/>
  <c r="AJ11" i="42" s="1"/>
  <c r="AF18" i="42"/>
  <c r="AE18" i="42"/>
  <c r="AD18" i="42"/>
  <c r="AC18" i="42"/>
  <c r="AG18" i="42"/>
  <c r="U18" i="42"/>
  <c r="T18" i="42"/>
  <c r="S18" i="42"/>
  <c r="R18" i="42"/>
  <c r="V18" i="42" s="1"/>
  <c r="J18" i="42"/>
  <c r="I18" i="42"/>
  <c r="H18" i="42"/>
  <c r="G18" i="42"/>
  <c r="K18" i="42"/>
  <c r="AF17" i="42"/>
  <c r="AE17" i="42"/>
  <c r="AD17" i="42"/>
  <c r="AC17" i="42"/>
  <c r="AG17" i="42" s="1"/>
  <c r="U17" i="42"/>
  <c r="T17" i="42"/>
  <c r="S17" i="42"/>
  <c r="R17" i="42"/>
  <c r="V17" i="42"/>
  <c r="W17" i="42" s="1"/>
  <c r="AJ20" i="42" s="1"/>
  <c r="J17" i="42"/>
  <c r="I17" i="42"/>
  <c r="H17" i="42"/>
  <c r="G17" i="42"/>
  <c r="K17" i="42"/>
  <c r="AF16" i="42"/>
  <c r="AE16" i="42"/>
  <c r="AD16" i="42"/>
  <c r="AC16" i="42"/>
  <c r="AG16" i="42" s="1"/>
  <c r="U16" i="42"/>
  <c r="T16" i="42"/>
  <c r="S16" i="42"/>
  <c r="R16" i="42"/>
  <c r="V16" i="42"/>
  <c r="J16" i="42"/>
  <c r="I16" i="42"/>
  <c r="H16" i="42"/>
  <c r="G16" i="42"/>
  <c r="K16" i="42" s="1"/>
  <c r="AF15" i="42"/>
  <c r="AE15" i="42"/>
  <c r="AD15" i="42"/>
  <c r="AC15" i="42"/>
  <c r="AG15" i="42"/>
  <c r="U15" i="42"/>
  <c r="T15" i="42"/>
  <c r="S15" i="42"/>
  <c r="R15" i="42"/>
  <c r="V15" i="42"/>
  <c r="J15" i="42"/>
  <c r="I15" i="42"/>
  <c r="H15" i="42"/>
  <c r="G15" i="42"/>
  <c r="K15" i="42"/>
  <c r="AF14" i="42"/>
  <c r="AE14" i="42"/>
  <c r="AD14" i="42"/>
  <c r="AC14" i="42"/>
  <c r="AG14" i="42"/>
  <c r="U14" i="42"/>
  <c r="T14" i="42"/>
  <c r="S14" i="42"/>
  <c r="R14" i="42"/>
  <c r="V14" i="42" s="1"/>
  <c r="J14" i="42"/>
  <c r="I14" i="42"/>
  <c r="H14" i="42"/>
  <c r="G14" i="42"/>
  <c r="AF13" i="42"/>
  <c r="AE13" i="42"/>
  <c r="AD13" i="42"/>
  <c r="AC13" i="42"/>
  <c r="AG13" i="42"/>
  <c r="AH13" i="42" s="1"/>
  <c r="AJ29" i="42" s="1"/>
  <c r="U13" i="42"/>
  <c r="T13" i="42"/>
  <c r="S13" i="42"/>
  <c r="R13" i="42"/>
  <c r="V13" i="42"/>
  <c r="J13" i="42"/>
  <c r="I13" i="42"/>
  <c r="H13" i="42"/>
  <c r="G13" i="42"/>
  <c r="K13" i="42" s="1"/>
  <c r="AF12" i="42"/>
  <c r="AE12" i="42"/>
  <c r="AD12" i="42"/>
  <c r="AC12" i="42"/>
  <c r="AG12" i="42"/>
  <c r="U12" i="42"/>
  <c r="T12" i="42"/>
  <c r="S12" i="42"/>
  <c r="R12" i="42"/>
  <c r="V12" i="42" s="1"/>
  <c r="J12" i="42"/>
  <c r="I12" i="42"/>
  <c r="H12" i="42"/>
  <c r="G12" i="42"/>
  <c r="K12" i="42"/>
  <c r="AF11" i="42"/>
  <c r="AE11" i="42"/>
  <c r="AD11" i="42"/>
  <c r="AC11" i="42"/>
  <c r="AG11" i="42" s="1"/>
  <c r="U11" i="42"/>
  <c r="T11" i="42"/>
  <c r="S11" i="42"/>
  <c r="R11" i="42"/>
  <c r="V11" i="42"/>
  <c r="W11" i="42" s="1"/>
  <c r="AJ17" i="42" s="1"/>
  <c r="J11" i="42"/>
  <c r="I11" i="42"/>
  <c r="H11" i="42"/>
  <c r="G11" i="42"/>
  <c r="K11" i="42"/>
  <c r="AF10" i="42"/>
  <c r="AE10" i="42"/>
  <c r="AD10" i="42"/>
  <c r="AC10" i="42"/>
  <c r="AG10" i="42" s="1"/>
  <c r="U10" i="42"/>
  <c r="T10" i="42"/>
  <c r="S10" i="42"/>
  <c r="R10" i="42"/>
  <c r="V10" i="42"/>
  <c r="J10" i="42"/>
  <c r="I10" i="42"/>
  <c r="H10" i="42"/>
  <c r="G10" i="42"/>
  <c r="K10" i="42" s="1"/>
  <c r="AF9" i="42"/>
  <c r="AE9" i="42"/>
  <c r="AD9" i="42"/>
  <c r="AC9" i="42"/>
  <c r="AG9" i="42"/>
  <c r="U9" i="42"/>
  <c r="T9" i="42"/>
  <c r="S9" i="42"/>
  <c r="R9" i="42"/>
  <c r="V9" i="42" s="1"/>
  <c r="J9" i="42"/>
  <c r="I9" i="42"/>
  <c r="H9" i="42"/>
  <c r="G9" i="42"/>
  <c r="K9" i="42" s="1"/>
  <c r="AF8" i="42"/>
  <c r="AE8" i="42"/>
  <c r="AD8" i="42"/>
  <c r="AC8" i="42"/>
  <c r="AG8" i="42" s="1"/>
  <c r="AH7" i="42" s="1"/>
  <c r="AJ26" i="42" s="1"/>
  <c r="U8" i="42"/>
  <c r="T8" i="42"/>
  <c r="S8" i="42"/>
  <c r="R8" i="42"/>
  <c r="V8" i="42"/>
  <c r="J8" i="42"/>
  <c r="I8" i="42"/>
  <c r="H8" i="42"/>
  <c r="G8" i="42"/>
  <c r="K8" i="42" s="1"/>
  <c r="AF7" i="42"/>
  <c r="AE7" i="42"/>
  <c r="AD7" i="42"/>
  <c r="AC7" i="42"/>
  <c r="AG7" i="42"/>
  <c r="U7" i="42"/>
  <c r="T7" i="42"/>
  <c r="S7" i="42"/>
  <c r="R7" i="42"/>
  <c r="V7" i="42"/>
  <c r="J7" i="42"/>
  <c r="I7" i="42"/>
  <c r="H7" i="42"/>
  <c r="G7" i="42"/>
  <c r="K7" i="42" s="1"/>
  <c r="D2" i="42"/>
  <c r="T26" i="41"/>
  <c r="S26" i="41"/>
  <c r="R26" i="41"/>
  <c r="Q26" i="41"/>
  <c r="U26" i="41" s="1"/>
  <c r="I26" i="41"/>
  <c r="H26" i="41"/>
  <c r="G26" i="41"/>
  <c r="F26" i="41"/>
  <c r="J26" i="41"/>
  <c r="T25" i="41"/>
  <c r="S25" i="41"/>
  <c r="R25" i="41"/>
  <c r="Q25" i="41"/>
  <c r="U25" i="41" s="1"/>
  <c r="I25" i="41"/>
  <c r="H25" i="41"/>
  <c r="G25" i="41"/>
  <c r="F25" i="41"/>
  <c r="J25" i="41"/>
  <c r="T24" i="41"/>
  <c r="S24" i="41"/>
  <c r="R24" i="41"/>
  <c r="Q24" i="41"/>
  <c r="U24" i="41"/>
  <c r="I24" i="41"/>
  <c r="H24" i="41"/>
  <c r="G24" i="41"/>
  <c r="F24" i="41"/>
  <c r="J24" i="41" s="1"/>
  <c r="T23" i="41"/>
  <c r="S23" i="41"/>
  <c r="R23" i="41"/>
  <c r="Q23" i="41"/>
  <c r="U23" i="41"/>
  <c r="I23" i="41"/>
  <c r="H23" i="41"/>
  <c r="G23" i="41"/>
  <c r="F23" i="41"/>
  <c r="T22" i="41"/>
  <c r="S22" i="41"/>
  <c r="R22" i="41"/>
  <c r="Q22" i="41"/>
  <c r="U22" i="41"/>
  <c r="I22" i="41"/>
  <c r="H22" i="41"/>
  <c r="G22" i="41"/>
  <c r="F22" i="41"/>
  <c r="J22" i="41"/>
  <c r="T21" i="41"/>
  <c r="S21" i="41"/>
  <c r="R21" i="41"/>
  <c r="Q21" i="41"/>
  <c r="U21" i="41"/>
  <c r="I21" i="41"/>
  <c r="H21" i="41"/>
  <c r="G21" i="41"/>
  <c r="F21" i="41"/>
  <c r="J21" i="41" s="1"/>
  <c r="T20" i="41"/>
  <c r="S20" i="41"/>
  <c r="R20" i="41"/>
  <c r="Q20" i="41"/>
  <c r="U20" i="41"/>
  <c r="I20" i="41"/>
  <c r="H20" i="41"/>
  <c r="G20" i="41"/>
  <c r="F20" i="41"/>
  <c r="J20" i="41" s="1"/>
  <c r="T19" i="41"/>
  <c r="S19" i="41"/>
  <c r="R19" i="41"/>
  <c r="Q19" i="41"/>
  <c r="U19" i="41"/>
  <c r="I19" i="41"/>
  <c r="H19" i="41"/>
  <c r="G19" i="41"/>
  <c r="F19" i="41"/>
  <c r="J19" i="41" s="1"/>
  <c r="AE18" i="41"/>
  <c r="AD18" i="41"/>
  <c r="AC18" i="41"/>
  <c r="AB18" i="41"/>
  <c r="AF18" i="41"/>
  <c r="T18" i="41"/>
  <c r="S18" i="41"/>
  <c r="R18" i="41"/>
  <c r="Q18" i="41"/>
  <c r="U18" i="41" s="1"/>
  <c r="I18" i="41"/>
  <c r="H18" i="41"/>
  <c r="G18" i="41"/>
  <c r="F18" i="41"/>
  <c r="J18" i="41"/>
  <c r="AE17" i="41"/>
  <c r="AD17" i="41"/>
  <c r="AC17" i="41"/>
  <c r="AB17" i="41"/>
  <c r="AF17" i="41" s="1"/>
  <c r="T17" i="41"/>
  <c r="S17" i="41"/>
  <c r="R17" i="41"/>
  <c r="Q17" i="41"/>
  <c r="U17" i="41"/>
  <c r="I17" i="41"/>
  <c r="H17" i="41"/>
  <c r="G17" i="41"/>
  <c r="J17" i="41"/>
  <c r="F17" i="41"/>
  <c r="AE16" i="41"/>
  <c r="AD16" i="41"/>
  <c r="AC16" i="41"/>
  <c r="AB16" i="41"/>
  <c r="AF16" i="41"/>
  <c r="T16" i="41"/>
  <c r="S16" i="41"/>
  <c r="R16" i="41"/>
  <c r="Q16" i="41"/>
  <c r="U16" i="41" s="1"/>
  <c r="I16" i="41"/>
  <c r="H16" i="41"/>
  <c r="G16" i="41"/>
  <c r="F16" i="41"/>
  <c r="J16" i="41"/>
  <c r="AE15" i="41"/>
  <c r="AD15" i="41"/>
  <c r="AC15" i="41"/>
  <c r="AB15" i="41"/>
  <c r="T15" i="41"/>
  <c r="S15" i="41"/>
  <c r="R15" i="41"/>
  <c r="Q15" i="41"/>
  <c r="U15" i="41" s="1"/>
  <c r="I15" i="41"/>
  <c r="H15" i="41"/>
  <c r="G15" i="41"/>
  <c r="F15" i="41"/>
  <c r="J15" i="41"/>
  <c r="AE14" i="41"/>
  <c r="AD14" i="41"/>
  <c r="AC14" i="41"/>
  <c r="AB14" i="41"/>
  <c r="AF14" i="41" s="1"/>
  <c r="T14" i="41"/>
  <c r="S14" i="41"/>
  <c r="R14" i="41"/>
  <c r="Q14" i="41"/>
  <c r="U14" i="41"/>
  <c r="I14" i="41"/>
  <c r="H14" i="41"/>
  <c r="G14" i="41"/>
  <c r="F14" i="41"/>
  <c r="J14" i="41" s="1"/>
  <c r="AE13" i="41"/>
  <c r="AD13" i="41"/>
  <c r="AC13" i="41"/>
  <c r="AB13" i="41"/>
  <c r="AF13" i="41"/>
  <c r="T13" i="41"/>
  <c r="S13" i="41"/>
  <c r="R13" i="41"/>
  <c r="Q13" i="41"/>
  <c r="I13" i="41"/>
  <c r="H13" i="41"/>
  <c r="G13" i="41"/>
  <c r="F13" i="41"/>
  <c r="J13" i="41"/>
  <c r="AE12" i="41"/>
  <c r="AD12" i="41"/>
  <c r="AC12" i="41"/>
  <c r="AB12" i="41"/>
  <c r="AF12" i="41" s="1"/>
  <c r="T12" i="41"/>
  <c r="S12" i="41"/>
  <c r="R12" i="41"/>
  <c r="Q12" i="41"/>
  <c r="U12" i="41"/>
  <c r="I12" i="41"/>
  <c r="H12" i="41"/>
  <c r="G12" i="41"/>
  <c r="F12" i="41"/>
  <c r="J12" i="41" s="1"/>
  <c r="AE11" i="41"/>
  <c r="AD11" i="41"/>
  <c r="AC11" i="41"/>
  <c r="AB11" i="41"/>
  <c r="AF11" i="41" s="1"/>
  <c r="T11" i="41"/>
  <c r="S11" i="41"/>
  <c r="R11" i="41"/>
  <c r="Q11" i="41"/>
  <c r="U11" i="41" s="1"/>
  <c r="I11" i="41"/>
  <c r="H11" i="41"/>
  <c r="G11" i="41"/>
  <c r="F11" i="41"/>
  <c r="AE10" i="41"/>
  <c r="AD10" i="41"/>
  <c r="AC10" i="41"/>
  <c r="AB10" i="41"/>
  <c r="AF10" i="41" s="1"/>
  <c r="T10" i="41"/>
  <c r="S10" i="41"/>
  <c r="R10" i="41"/>
  <c r="Q10" i="41"/>
  <c r="U10" i="41"/>
  <c r="I10" i="41"/>
  <c r="H10" i="41"/>
  <c r="G10" i="41"/>
  <c r="F10" i="41"/>
  <c r="J10" i="41" s="1"/>
  <c r="AE9" i="41"/>
  <c r="AD9" i="41"/>
  <c r="AC9" i="41"/>
  <c r="AB9" i="41"/>
  <c r="AF9" i="41"/>
  <c r="T9" i="41"/>
  <c r="S9" i="41"/>
  <c r="R9" i="41"/>
  <c r="Q9" i="41"/>
  <c r="U9" i="41" s="1"/>
  <c r="I9" i="41"/>
  <c r="H9" i="41"/>
  <c r="G9" i="41"/>
  <c r="F9" i="41"/>
  <c r="J9" i="41"/>
  <c r="AE8" i="41"/>
  <c r="AD8" i="41"/>
  <c r="AC8" i="41"/>
  <c r="AB8" i="41"/>
  <c r="AF8" i="41" s="1"/>
  <c r="T8" i="41"/>
  <c r="S8" i="41"/>
  <c r="R8" i="41"/>
  <c r="Q8" i="41"/>
  <c r="U8" i="41"/>
  <c r="I8" i="41"/>
  <c r="H8" i="41"/>
  <c r="G8" i="41"/>
  <c r="F8" i="41"/>
  <c r="J8" i="41" s="1"/>
  <c r="AE7" i="41"/>
  <c r="AD7" i="41"/>
  <c r="AC7" i="41"/>
  <c r="AB7" i="41"/>
  <c r="T7" i="41"/>
  <c r="S7" i="41"/>
  <c r="R7" i="41"/>
  <c r="Q7" i="41"/>
  <c r="U7" i="41"/>
  <c r="I7" i="41"/>
  <c r="H7" i="41"/>
  <c r="G7" i="41"/>
  <c r="F7" i="41"/>
  <c r="J7" i="41" s="1"/>
  <c r="C2" i="41"/>
  <c r="AF18" i="40"/>
  <c r="AE18" i="40"/>
  <c r="AD18" i="40"/>
  <c r="AC18" i="40"/>
  <c r="AG18" i="40" s="1"/>
  <c r="AF17" i="40"/>
  <c r="AE17" i="40"/>
  <c r="AD17" i="40"/>
  <c r="AC17" i="40"/>
  <c r="AG17" i="40"/>
  <c r="AF16" i="40"/>
  <c r="AE16" i="40"/>
  <c r="AD16" i="40"/>
  <c r="AC16" i="40"/>
  <c r="AG16" i="40" s="1"/>
  <c r="AF15" i="40"/>
  <c r="AE15" i="40"/>
  <c r="AD15" i="40"/>
  <c r="AC15" i="40"/>
  <c r="AG15" i="40"/>
  <c r="AF14" i="40"/>
  <c r="AE14" i="40"/>
  <c r="AD14" i="40"/>
  <c r="AC14" i="40"/>
  <c r="AG14" i="40" s="1"/>
  <c r="AF13" i="40"/>
  <c r="AE13" i="40"/>
  <c r="AD13" i="40"/>
  <c r="AC13" i="40"/>
  <c r="AG13" i="40"/>
  <c r="AH13" i="40" s="1"/>
  <c r="AJ29" i="40" s="1"/>
  <c r="AF12" i="40"/>
  <c r="AE12" i="40"/>
  <c r="AD12" i="40"/>
  <c r="AC12" i="40"/>
  <c r="AF11" i="40"/>
  <c r="AE11" i="40"/>
  <c r="AD11" i="40"/>
  <c r="AC11" i="40"/>
  <c r="AG11" i="40" s="1"/>
  <c r="AF10" i="40"/>
  <c r="AE10" i="40"/>
  <c r="AD10" i="40"/>
  <c r="AC10" i="40"/>
  <c r="AG10" i="40"/>
  <c r="AF9" i="40"/>
  <c r="AE9" i="40"/>
  <c r="AD9" i="40"/>
  <c r="AC9" i="40"/>
  <c r="AG9" i="40" s="1"/>
  <c r="AF8" i="40"/>
  <c r="AE8" i="40"/>
  <c r="AD8" i="40"/>
  <c r="AC8" i="40"/>
  <c r="AF7" i="40"/>
  <c r="AE7" i="40"/>
  <c r="AD7" i="40"/>
  <c r="AC7" i="40"/>
  <c r="AG7" i="40"/>
  <c r="D2" i="40"/>
  <c r="AF18" i="39"/>
  <c r="AE18" i="39"/>
  <c r="AD18" i="39"/>
  <c r="AC18" i="39"/>
  <c r="AG18" i="39"/>
  <c r="AF17" i="39"/>
  <c r="AE17" i="39"/>
  <c r="AD17" i="39"/>
  <c r="AC17" i="39"/>
  <c r="AG17" i="39" s="1"/>
  <c r="AF16" i="39"/>
  <c r="AE16" i="39"/>
  <c r="AD16" i="39"/>
  <c r="AC16" i="39"/>
  <c r="AG16" i="39"/>
  <c r="AF15" i="39"/>
  <c r="AE15" i="39"/>
  <c r="AD15" i="39"/>
  <c r="AC15" i="39"/>
  <c r="AG15" i="39" s="1"/>
  <c r="AF14" i="39"/>
  <c r="AE14" i="39"/>
  <c r="AD14" i="39"/>
  <c r="AC14" i="39"/>
  <c r="AG14" i="39"/>
  <c r="AF13" i="39"/>
  <c r="AE13" i="39"/>
  <c r="AD13" i="39"/>
  <c r="AC13" i="39"/>
  <c r="AG13" i="39" s="1"/>
  <c r="AF12" i="39"/>
  <c r="AE12" i="39"/>
  <c r="AD12" i="39"/>
  <c r="AC12" i="39"/>
  <c r="AG12" i="39"/>
  <c r="AF11" i="39"/>
  <c r="AE11" i="39"/>
  <c r="AD11" i="39"/>
  <c r="AC11" i="39"/>
  <c r="AG11" i="39" s="1"/>
  <c r="AF10" i="39"/>
  <c r="AE10" i="39"/>
  <c r="AD10" i="39"/>
  <c r="AC10" i="39"/>
  <c r="AG10" i="39"/>
  <c r="AF9" i="39"/>
  <c r="AE9" i="39"/>
  <c r="AD9" i="39"/>
  <c r="AC9" i="39"/>
  <c r="AG9" i="39" s="1"/>
  <c r="AF8" i="39"/>
  <c r="AE8" i="39"/>
  <c r="AD8" i="39"/>
  <c r="AC8" i="39"/>
  <c r="AG8" i="39"/>
  <c r="AF7" i="39"/>
  <c r="AE7" i="39"/>
  <c r="AD7" i="39"/>
  <c r="AC7" i="39"/>
  <c r="AG7" i="39" s="1"/>
  <c r="D2" i="39"/>
  <c r="X3" i="38"/>
  <c r="M3" i="38"/>
  <c r="B3" i="38"/>
  <c r="Y3" i="37"/>
  <c r="N3" i="37"/>
  <c r="C3" i="37"/>
  <c r="Y3" i="36"/>
  <c r="N3" i="36"/>
  <c r="C3" i="36"/>
  <c r="T26" i="38"/>
  <c r="S26" i="38"/>
  <c r="R26" i="38"/>
  <c r="Q26" i="38"/>
  <c r="U26" i="38"/>
  <c r="I26" i="38"/>
  <c r="H26" i="38"/>
  <c r="G26" i="38"/>
  <c r="F26" i="38"/>
  <c r="J26" i="38" s="1"/>
  <c r="T25" i="38"/>
  <c r="S25" i="38"/>
  <c r="R25" i="38"/>
  <c r="Q25" i="38"/>
  <c r="U25" i="38"/>
  <c r="I25" i="38"/>
  <c r="H25" i="38"/>
  <c r="G25" i="38"/>
  <c r="F25" i="38"/>
  <c r="T24" i="38"/>
  <c r="S24" i="38"/>
  <c r="R24" i="38"/>
  <c r="Q24" i="38"/>
  <c r="U24" i="38" s="1"/>
  <c r="I24" i="38"/>
  <c r="H24" i="38"/>
  <c r="G24" i="38"/>
  <c r="F24" i="38"/>
  <c r="J24" i="38"/>
  <c r="T23" i="38"/>
  <c r="S23" i="38"/>
  <c r="R23" i="38"/>
  <c r="Q23" i="38"/>
  <c r="U23" i="38" s="1"/>
  <c r="V23" i="38" s="1"/>
  <c r="AI23" i="38" s="1"/>
  <c r="I23" i="38"/>
  <c r="H23" i="38"/>
  <c r="G23" i="38"/>
  <c r="F23" i="38"/>
  <c r="T22" i="38"/>
  <c r="S22" i="38"/>
  <c r="R22" i="38"/>
  <c r="Q22" i="38"/>
  <c r="U22" i="38"/>
  <c r="I22" i="38"/>
  <c r="H22" i="38"/>
  <c r="G22" i="38"/>
  <c r="F22" i="38"/>
  <c r="J22" i="38" s="1"/>
  <c r="T21" i="38"/>
  <c r="S21" i="38"/>
  <c r="R21" i="38"/>
  <c r="Q21" i="38"/>
  <c r="U21" i="38"/>
  <c r="I21" i="38"/>
  <c r="H21" i="38"/>
  <c r="G21" i="38"/>
  <c r="F21" i="38"/>
  <c r="J21" i="38" s="1"/>
  <c r="T20" i="38"/>
  <c r="S20" i="38"/>
  <c r="R20" i="38"/>
  <c r="Q20" i="38"/>
  <c r="U20" i="38"/>
  <c r="I20" i="38"/>
  <c r="H20" i="38"/>
  <c r="G20" i="38"/>
  <c r="F20" i="38"/>
  <c r="T19" i="38"/>
  <c r="S19" i="38"/>
  <c r="R19" i="38"/>
  <c r="Q19" i="38"/>
  <c r="U19" i="38" s="1"/>
  <c r="I19" i="38"/>
  <c r="H19" i="38"/>
  <c r="G19" i="38"/>
  <c r="F19" i="38"/>
  <c r="AE18" i="38"/>
  <c r="AD18" i="38"/>
  <c r="AC18" i="38"/>
  <c r="AB18" i="38"/>
  <c r="AF18" i="38"/>
  <c r="T18" i="38"/>
  <c r="S18" i="38"/>
  <c r="R18" i="38"/>
  <c r="Q18" i="38"/>
  <c r="U18" i="38" s="1"/>
  <c r="I18" i="38"/>
  <c r="H18" i="38"/>
  <c r="G18" i="38"/>
  <c r="F18" i="38"/>
  <c r="J18" i="38"/>
  <c r="AE17" i="38"/>
  <c r="AD17" i="38"/>
  <c r="AC17" i="38"/>
  <c r="AF17" i="38"/>
  <c r="AB17" i="38"/>
  <c r="T17" i="38"/>
  <c r="S17" i="38"/>
  <c r="R17" i="38"/>
  <c r="Q17" i="38"/>
  <c r="U17" i="38"/>
  <c r="I17" i="38"/>
  <c r="H17" i="38"/>
  <c r="G17" i="38"/>
  <c r="F17" i="38"/>
  <c r="J17" i="38" s="1"/>
  <c r="AE16" i="38"/>
  <c r="AD16" i="38"/>
  <c r="AC16" i="38"/>
  <c r="AB16" i="38"/>
  <c r="AF16" i="38"/>
  <c r="T16" i="38"/>
  <c r="S16" i="38"/>
  <c r="R16" i="38"/>
  <c r="Q16" i="38"/>
  <c r="I16" i="38"/>
  <c r="H16" i="38"/>
  <c r="G16" i="38"/>
  <c r="F16" i="38"/>
  <c r="J16" i="38" s="1"/>
  <c r="AE15" i="38"/>
  <c r="AD15" i="38"/>
  <c r="AC15" i="38"/>
  <c r="AB15" i="38"/>
  <c r="AF15" i="38"/>
  <c r="T15" i="38"/>
  <c r="S15" i="38"/>
  <c r="R15" i="38"/>
  <c r="Q15" i="38"/>
  <c r="U15" i="38" s="1"/>
  <c r="I15" i="38"/>
  <c r="H15" i="38"/>
  <c r="G15" i="38"/>
  <c r="F15" i="38"/>
  <c r="AE14" i="38"/>
  <c r="AD14" i="38"/>
  <c r="AC14" i="38"/>
  <c r="AB14" i="38"/>
  <c r="AF14" i="38"/>
  <c r="T14" i="38"/>
  <c r="S14" i="38"/>
  <c r="R14" i="38"/>
  <c r="Q14" i="38"/>
  <c r="I14" i="38"/>
  <c r="H14" i="38"/>
  <c r="G14" i="38"/>
  <c r="F14" i="38"/>
  <c r="J14" i="38"/>
  <c r="AE13" i="38"/>
  <c r="AD13" i="38"/>
  <c r="AC13" i="38"/>
  <c r="AB13" i="38"/>
  <c r="AF13" i="38"/>
  <c r="AG13" i="38" s="1"/>
  <c r="AI29" i="38" s="1"/>
  <c r="T13" i="38"/>
  <c r="S13" i="38"/>
  <c r="R13" i="38"/>
  <c r="Q13" i="38"/>
  <c r="U13" i="38"/>
  <c r="I13" i="38"/>
  <c r="H13" i="38"/>
  <c r="G13" i="38"/>
  <c r="F13" i="38"/>
  <c r="J13" i="38"/>
  <c r="AE12" i="38"/>
  <c r="AD12" i="38"/>
  <c r="AC12" i="38"/>
  <c r="AB12" i="38"/>
  <c r="AF12" i="38"/>
  <c r="T12" i="38"/>
  <c r="S12" i="38"/>
  <c r="R12" i="38"/>
  <c r="Q12" i="38"/>
  <c r="U12" i="38"/>
  <c r="I12" i="38"/>
  <c r="H12" i="38"/>
  <c r="G12" i="38"/>
  <c r="F12" i="38"/>
  <c r="J12" i="38" s="1"/>
  <c r="AE11" i="38"/>
  <c r="AD11" i="38"/>
  <c r="AC11" i="38"/>
  <c r="AB11" i="38"/>
  <c r="AF11" i="38"/>
  <c r="T11" i="38"/>
  <c r="S11" i="38"/>
  <c r="R11" i="38"/>
  <c r="Q11" i="38"/>
  <c r="U11" i="38" s="1"/>
  <c r="I11" i="38"/>
  <c r="H11" i="38"/>
  <c r="G11" i="38"/>
  <c r="F11" i="38"/>
  <c r="AE10" i="38"/>
  <c r="AD10" i="38"/>
  <c r="AC10" i="38"/>
  <c r="AB10" i="38"/>
  <c r="AF10" i="38"/>
  <c r="T10" i="38"/>
  <c r="S10" i="38"/>
  <c r="R10" i="38"/>
  <c r="Q10" i="38"/>
  <c r="U10" i="38" s="1"/>
  <c r="I10" i="38"/>
  <c r="H10" i="38"/>
  <c r="G10" i="38"/>
  <c r="F10" i="38"/>
  <c r="J10" i="38"/>
  <c r="AE9" i="38"/>
  <c r="AD9" i="38"/>
  <c r="AC9" i="38"/>
  <c r="AB9" i="38"/>
  <c r="T9" i="38"/>
  <c r="S9" i="38"/>
  <c r="R9" i="38"/>
  <c r="Q9" i="38"/>
  <c r="U9" i="38" s="1"/>
  <c r="I9" i="38"/>
  <c r="H9" i="38"/>
  <c r="G9" i="38"/>
  <c r="F9" i="38"/>
  <c r="AE8" i="38"/>
  <c r="AD8" i="38"/>
  <c r="AC8" i="38"/>
  <c r="AB8" i="38"/>
  <c r="AF8" i="38"/>
  <c r="T8" i="38"/>
  <c r="S8" i="38"/>
  <c r="R8" i="38"/>
  <c r="Q8" i="38"/>
  <c r="U8" i="38" s="1"/>
  <c r="I8" i="38"/>
  <c r="H8" i="38"/>
  <c r="G8" i="38"/>
  <c r="F8" i="38"/>
  <c r="J8" i="38"/>
  <c r="AE7" i="38"/>
  <c r="AD7" i="38"/>
  <c r="AC7" i="38"/>
  <c r="AB7" i="38"/>
  <c r="AF7" i="38" s="1"/>
  <c r="T7" i="38"/>
  <c r="S7" i="38"/>
  <c r="R7" i="38"/>
  <c r="Q7" i="38"/>
  <c r="U7" i="38"/>
  <c r="I7" i="38"/>
  <c r="H7" i="38"/>
  <c r="G7" i="38"/>
  <c r="F7" i="38"/>
  <c r="C2" i="38"/>
  <c r="U26" i="37"/>
  <c r="T26" i="37"/>
  <c r="S26" i="37"/>
  <c r="R26" i="37"/>
  <c r="V26" i="37"/>
  <c r="J26" i="37"/>
  <c r="I26" i="37"/>
  <c r="H26" i="37"/>
  <c r="G26" i="37"/>
  <c r="K26" i="37" s="1"/>
  <c r="U25" i="37"/>
  <c r="T25" i="37"/>
  <c r="S25" i="37"/>
  <c r="R25" i="37"/>
  <c r="V25" i="37"/>
  <c r="J25" i="37"/>
  <c r="I25" i="37"/>
  <c r="H25" i="37"/>
  <c r="G25" i="37"/>
  <c r="K25" i="37" s="1"/>
  <c r="U24" i="37"/>
  <c r="T24" i="37"/>
  <c r="S24" i="37"/>
  <c r="R24" i="37"/>
  <c r="J24" i="37"/>
  <c r="I24" i="37"/>
  <c r="H24" i="37"/>
  <c r="G24" i="37"/>
  <c r="K24" i="37"/>
  <c r="U23" i="37"/>
  <c r="T23" i="37"/>
  <c r="S23" i="37"/>
  <c r="R23" i="37"/>
  <c r="V23" i="37" s="1"/>
  <c r="J23" i="37"/>
  <c r="I23" i="37"/>
  <c r="H23" i="37"/>
  <c r="G23" i="37"/>
  <c r="K23" i="37" s="1"/>
  <c r="U22" i="37"/>
  <c r="T22" i="37"/>
  <c r="S22" i="37"/>
  <c r="R22" i="37"/>
  <c r="V22" i="37"/>
  <c r="J22" i="37"/>
  <c r="I22" i="37"/>
  <c r="H22" i="37"/>
  <c r="G22" i="37"/>
  <c r="K22" i="37" s="1"/>
  <c r="U21" i="37"/>
  <c r="T21" i="37"/>
  <c r="S21" i="37"/>
  <c r="R21" i="37"/>
  <c r="V21" i="37"/>
  <c r="J21" i="37"/>
  <c r="I21" i="37"/>
  <c r="H21" i="37"/>
  <c r="G21" i="37"/>
  <c r="K21" i="37" s="1"/>
  <c r="U20" i="37"/>
  <c r="T20" i="37"/>
  <c r="S20" i="37"/>
  <c r="R20" i="37"/>
  <c r="V20" i="37"/>
  <c r="J20" i="37"/>
  <c r="I20" i="37"/>
  <c r="H20" i="37"/>
  <c r="G20" i="37"/>
  <c r="K20" i="37" s="1"/>
  <c r="U19" i="37"/>
  <c r="T19" i="37"/>
  <c r="S19" i="37"/>
  <c r="R19" i="37"/>
  <c r="V19" i="37" s="1"/>
  <c r="J19" i="37"/>
  <c r="I19" i="37"/>
  <c r="H19" i="37"/>
  <c r="G19" i="37"/>
  <c r="K19" i="37" s="1"/>
  <c r="AF18" i="37"/>
  <c r="AE18" i="37"/>
  <c r="AD18" i="37"/>
  <c r="AC18" i="37"/>
  <c r="AG18" i="37" s="1"/>
  <c r="U18" i="37"/>
  <c r="T18" i="37"/>
  <c r="S18" i="37"/>
  <c r="R18" i="37"/>
  <c r="V18" i="37"/>
  <c r="J18" i="37"/>
  <c r="I18" i="37"/>
  <c r="H18" i="37"/>
  <c r="G18" i="37"/>
  <c r="K18" i="37" s="1"/>
  <c r="AF17" i="37"/>
  <c r="AE17" i="37"/>
  <c r="AD17" i="37"/>
  <c r="AC17" i="37"/>
  <c r="AG17" i="37" s="1"/>
  <c r="U17" i="37"/>
  <c r="T17" i="37"/>
  <c r="S17" i="37"/>
  <c r="R17" i="37"/>
  <c r="V17" i="37" s="1"/>
  <c r="J17" i="37"/>
  <c r="I17" i="37"/>
  <c r="H17" i="37"/>
  <c r="G17" i="37"/>
  <c r="K17" i="37" s="1"/>
  <c r="AF16" i="37"/>
  <c r="AE16" i="37"/>
  <c r="AD16" i="37"/>
  <c r="AC16" i="37"/>
  <c r="AG16" i="37"/>
  <c r="U16" i="37"/>
  <c r="T16" i="37"/>
  <c r="S16" i="37"/>
  <c r="R16" i="37"/>
  <c r="V16" i="37" s="1"/>
  <c r="J16" i="37"/>
  <c r="I16" i="37"/>
  <c r="H16" i="37"/>
  <c r="G16" i="37"/>
  <c r="AF15" i="37"/>
  <c r="AE15" i="37"/>
  <c r="AD15" i="37"/>
  <c r="AC15" i="37"/>
  <c r="AG15" i="37"/>
  <c r="U15" i="37"/>
  <c r="T15" i="37"/>
  <c r="S15" i="37"/>
  <c r="R15" i="37"/>
  <c r="V15" i="37"/>
  <c r="J15" i="37"/>
  <c r="I15" i="37"/>
  <c r="H15" i="37"/>
  <c r="G15" i="37"/>
  <c r="K15" i="37" s="1"/>
  <c r="AF14" i="37"/>
  <c r="AE14" i="37"/>
  <c r="AD14" i="37"/>
  <c r="AC14" i="37"/>
  <c r="U14" i="37"/>
  <c r="T14" i="37"/>
  <c r="S14" i="37"/>
  <c r="R14" i="37"/>
  <c r="V14" i="37"/>
  <c r="J14" i="37"/>
  <c r="I14" i="37"/>
  <c r="H14" i="37"/>
  <c r="K14" i="37"/>
  <c r="G14" i="37"/>
  <c r="AF13" i="37"/>
  <c r="AE13" i="37"/>
  <c r="AD13" i="37"/>
  <c r="AC13" i="37"/>
  <c r="AG13" i="37"/>
  <c r="U13" i="37"/>
  <c r="T13" i="37"/>
  <c r="S13" i="37"/>
  <c r="R13" i="37"/>
  <c r="J13" i="37"/>
  <c r="I13" i="37"/>
  <c r="H13" i="37"/>
  <c r="G13" i="37"/>
  <c r="K13" i="37" s="1"/>
  <c r="AF12" i="37"/>
  <c r="AE12" i="37"/>
  <c r="AD12" i="37"/>
  <c r="AC12" i="37"/>
  <c r="AG12" i="37" s="1"/>
  <c r="U12" i="37"/>
  <c r="T12" i="37"/>
  <c r="S12" i="37"/>
  <c r="R12" i="37"/>
  <c r="V12" i="37" s="1"/>
  <c r="J12" i="37"/>
  <c r="I12" i="37"/>
  <c r="H12" i="37"/>
  <c r="G12" i="37"/>
  <c r="K12" i="37"/>
  <c r="AF11" i="37"/>
  <c r="AE11" i="37"/>
  <c r="AD11" i="37"/>
  <c r="AC11" i="37"/>
  <c r="AG11" i="37" s="1"/>
  <c r="U11" i="37"/>
  <c r="T11" i="37"/>
  <c r="S11" i="37"/>
  <c r="R11" i="37"/>
  <c r="V11" i="37"/>
  <c r="J11" i="37"/>
  <c r="I11" i="37"/>
  <c r="H11" i="37"/>
  <c r="G11" i="37"/>
  <c r="K11" i="37" s="1"/>
  <c r="AF10" i="37"/>
  <c r="AE10" i="37"/>
  <c r="AD10" i="37"/>
  <c r="AC10" i="37"/>
  <c r="AG10" i="37" s="1"/>
  <c r="U10" i="37"/>
  <c r="T10" i="37"/>
  <c r="S10" i="37"/>
  <c r="R10" i="37"/>
  <c r="V10" i="37"/>
  <c r="J10" i="37"/>
  <c r="I10" i="37"/>
  <c r="H10" i="37"/>
  <c r="G10" i="37"/>
  <c r="K10" i="37" s="1"/>
  <c r="AF9" i="37"/>
  <c r="AE9" i="37"/>
  <c r="AD9" i="37"/>
  <c r="AC9" i="37"/>
  <c r="AG9" i="37"/>
  <c r="U9" i="37"/>
  <c r="T9" i="37"/>
  <c r="S9" i="37"/>
  <c r="R9" i="37"/>
  <c r="J9" i="37"/>
  <c r="I9" i="37"/>
  <c r="H9" i="37"/>
  <c r="G9" i="37"/>
  <c r="K9" i="37"/>
  <c r="AF8" i="37"/>
  <c r="AE8" i="37"/>
  <c r="AD8" i="37"/>
  <c r="AC8" i="37"/>
  <c r="AG8" i="37"/>
  <c r="U8" i="37"/>
  <c r="T8" i="37"/>
  <c r="S8" i="37"/>
  <c r="R8" i="37"/>
  <c r="V8" i="37" s="1"/>
  <c r="J8" i="37"/>
  <c r="I8" i="37"/>
  <c r="H8" i="37"/>
  <c r="G8" i="37"/>
  <c r="AF7" i="37"/>
  <c r="AE7" i="37"/>
  <c r="AD7" i="37"/>
  <c r="AC7" i="37"/>
  <c r="AG7" i="37"/>
  <c r="U7" i="37"/>
  <c r="T7" i="37"/>
  <c r="S7" i="37"/>
  <c r="R7" i="37"/>
  <c r="V7" i="37" s="1"/>
  <c r="J7" i="37"/>
  <c r="I7" i="37"/>
  <c r="H7" i="37"/>
  <c r="G7" i="37"/>
  <c r="K7" i="37"/>
  <c r="D2" i="37"/>
  <c r="U26" i="36"/>
  <c r="T26" i="36"/>
  <c r="S26" i="36"/>
  <c r="R26" i="36"/>
  <c r="V26" i="36"/>
  <c r="J26" i="36"/>
  <c r="I26" i="36"/>
  <c r="H26" i="36"/>
  <c r="G26" i="36"/>
  <c r="K26" i="36"/>
  <c r="U25" i="36"/>
  <c r="T25" i="36"/>
  <c r="S25" i="36"/>
  <c r="R25" i="36"/>
  <c r="V25" i="36"/>
  <c r="J25" i="36"/>
  <c r="I25" i="36"/>
  <c r="H25" i="36"/>
  <c r="G25" i="36"/>
  <c r="K25" i="36" s="1"/>
  <c r="U24" i="36"/>
  <c r="T24" i="36"/>
  <c r="S24" i="36"/>
  <c r="R24" i="36"/>
  <c r="V24" i="36"/>
  <c r="J24" i="36"/>
  <c r="I24" i="36"/>
  <c r="H24" i="36"/>
  <c r="G24" i="36"/>
  <c r="K24" i="36" s="1"/>
  <c r="U23" i="36"/>
  <c r="T23" i="36"/>
  <c r="S23" i="36"/>
  <c r="R23" i="36"/>
  <c r="V23" i="36"/>
  <c r="W23" i="36" s="1"/>
  <c r="AJ23" i="36" s="1"/>
  <c r="J23" i="36"/>
  <c r="I23" i="36"/>
  <c r="H23" i="36"/>
  <c r="G23" i="36"/>
  <c r="K23" i="36" s="1"/>
  <c r="U22" i="36"/>
  <c r="T22" i="36"/>
  <c r="S22" i="36"/>
  <c r="R22" i="36"/>
  <c r="V22" i="36"/>
  <c r="J22" i="36"/>
  <c r="I22" i="36"/>
  <c r="H22" i="36"/>
  <c r="K22" i="36"/>
  <c r="G22" i="36"/>
  <c r="U21" i="36"/>
  <c r="T21" i="36"/>
  <c r="S21" i="36"/>
  <c r="R21" i="36"/>
  <c r="V21" i="36"/>
  <c r="J21" i="36"/>
  <c r="I21" i="36"/>
  <c r="H21" i="36"/>
  <c r="G21" i="36"/>
  <c r="K21" i="36"/>
  <c r="U20" i="36"/>
  <c r="T20" i="36"/>
  <c r="S20" i="36"/>
  <c r="R20" i="36"/>
  <c r="V20" i="36"/>
  <c r="J20" i="36"/>
  <c r="I20" i="36"/>
  <c r="H20" i="36"/>
  <c r="G20" i="36"/>
  <c r="U19" i="36"/>
  <c r="T19" i="36"/>
  <c r="S19" i="36"/>
  <c r="R19" i="36"/>
  <c r="V19" i="36" s="1"/>
  <c r="J19" i="36"/>
  <c r="I19" i="36"/>
  <c r="H19" i="36"/>
  <c r="G19" i="36"/>
  <c r="K19" i="36"/>
  <c r="AF18" i="36"/>
  <c r="AE18" i="36"/>
  <c r="AD18" i="36"/>
  <c r="AC18" i="36"/>
  <c r="AG18" i="36"/>
  <c r="U18" i="36"/>
  <c r="T18" i="36"/>
  <c r="S18" i="36"/>
  <c r="R18" i="36"/>
  <c r="V18" i="36"/>
  <c r="J18" i="36"/>
  <c r="I18" i="36"/>
  <c r="H18" i="36"/>
  <c r="G18" i="36"/>
  <c r="K18" i="36"/>
  <c r="AF17" i="36"/>
  <c r="AE17" i="36"/>
  <c r="AD17" i="36"/>
  <c r="AC17" i="36"/>
  <c r="AG17" i="36"/>
  <c r="U17" i="36"/>
  <c r="T17" i="36"/>
  <c r="S17" i="36"/>
  <c r="R17" i="36"/>
  <c r="V17" i="36" s="1"/>
  <c r="J17" i="36"/>
  <c r="I17" i="36"/>
  <c r="H17" i="36"/>
  <c r="G17" i="36"/>
  <c r="K17" i="36" s="1"/>
  <c r="AF16" i="36"/>
  <c r="AE16" i="36"/>
  <c r="AD16" i="36"/>
  <c r="AC16" i="36"/>
  <c r="AG16" i="36" s="1"/>
  <c r="U16" i="36"/>
  <c r="T16" i="36"/>
  <c r="S16" i="36"/>
  <c r="R16" i="36"/>
  <c r="V16" i="36"/>
  <c r="J16" i="36"/>
  <c r="I16" i="36"/>
  <c r="H16" i="36"/>
  <c r="G16" i="36"/>
  <c r="K16" i="36"/>
  <c r="AF15" i="36"/>
  <c r="AE15" i="36"/>
  <c r="AD15" i="36"/>
  <c r="AC15" i="36"/>
  <c r="AG15" i="36" s="1"/>
  <c r="U15" i="36"/>
  <c r="T15" i="36"/>
  <c r="S15" i="36"/>
  <c r="R15" i="36"/>
  <c r="V15" i="36" s="1"/>
  <c r="J15" i="36"/>
  <c r="I15" i="36"/>
  <c r="H15" i="36"/>
  <c r="G15" i="36"/>
  <c r="K15" i="36" s="1"/>
  <c r="AF14" i="36"/>
  <c r="AE14" i="36"/>
  <c r="AD14" i="36"/>
  <c r="AC14" i="36"/>
  <c r="AG14" i="36"/>
  <c r="U14" i="36"/>
  <c r="T14" i="36"/>
  <c r="S14" i="36"/>
  <c r="R14" i="36"/>
  <c r="V14" i="36" s="1"/>
  <c r="J14" i="36"/>
  <c r="I14" i="36"/>
  <c r="H14" i="36"/>
  <c r="G14" i="36"/>
  <c r="K14" i="36"/>
  <c r="AF13" i="36"/>
  <c r="AE13" i="36"/>
  <c r="AD13" i="36"/>
  <c r="AC13" i="36"/>
  <c r="U13" i="36"/>
  <c r="T13" i="36"/>
  <c r="S13" i="36"/>
  <c r="R13" i="36"/>
  <c r="V13" i="36" s="1"/>
  <c r="J13" i="36"/>
  <c r="I13" i="36"/>
  <c r="H13" i="36"/>
  <c r="G13" i="36"/>
  <c r="K13" i="36" s="1"/>
  <c r="L13" i="36" s="1"/>
  <c r="AJ8" i="36" s="1"/>
  <c r="AF12" i="36"/>
  <c r="AE12" i="36"/>
  <c r="AD12" i="36"/>
  <c r="AC12" i="36"/>
  <c r="AG12" i="36"/>
  <c r="U12" i="36"/>
  <c r="T12" i="36"/>
  <c r="S12" i="36"/>
  <c r="R12" i="36"/>
  <c r="J12" i="36"/>
  <c r="I12" i="36"/>
  <c r="H12" i="36"/>
  <c r="G12" i="36"/>
  <c r="K12" i="36" s="1"/>
  <c r="AF11" i="36"/>
  <c r="AE11" i="36"/>
  <c r="AD11" i="36"/>
  <c r="AC11" i="36"/>
  <c r="AG11" i="36" s="1"/>
  <c r="U11" i="36"/>
  <c r="T11" i="36"/>
  <c r="S11" i="36"/>
  <c r="R11" i="36"/>
  <c r="V11" i="36"/>
  <c r="J11" i="36"/>
  <c r="I11" i="36"/>
  <c r="H11" i="36"/>
  <c r="G11" i="36"/>
  <c r="K11" i="36" s="1"/>
  <c r="AF10" i="36"/>
  <c r="AE10" i="36"/>
  <c r="AD10" i="36"/>
  <c r="AC10" i="36"/>
  <c r="AG10" i="36"/>
  <c r="U10" i="36"/>
  <c r="T10" i="36"/>
  <c r="S10" i="36"/>
  <c r="R10" i="36"/>
  <c r="V10" i="36" s="1"/>
  <c r="J10" i="36"/>
  <c r="I10" i="36"/>
  <c r="H10" i="36"/>
  <c r="G10" i="36"/>
  <c r="K10" i="36"/>
  <c r="AF9" i="36"/>
  <c r="AE9" i="36"/>
  <c r="AD9" i="36"/>
  <c r="AC9" i="36"/>
  <c r="AG9" i="36" s="1"/>
  <c r="U9" i="36"/>
  <c r="T9" i="36"/>
  <c r="S9" i="36"/>
  <c r="R9" i="36"/>
  <c r="V9" i="36"/>
  <c r="J9" i="36"/>
  <c r="I9" i="36"/>
  <c r="H9" i="36"/>
  <c r="G9" i="36"/>
  <c r="AF8" i="36"/>
  <c r="AE8" i="36"/>
  <c r="AD8" i="36"/>
  <c r="AC8" i="36"/>
  <c r="AG8" i="36" s="1"/>
  <c r="U8" i="36"/>
  <c r="T8" i="36"/>
  <c r="S8" i="36"/>
  <c r="R8" i="36"/>
  <c r="J8" i="36"/>
  <c r="I8" i="36"/>
  <c r="H8" i="36"/>
  <c r="G8" i="36"/>
  <c r="K8" i="36"/>
  <c r="AF7" i="36"/>
  <c r="AE7" i="36"/>
  <c r="AD7" i="36"/>
  <c r="AC7" i="36"/>
  <c r="U7" i="36"/>
  <c r="T7" i="36"/>
  <c r="S7" i="36"/>
  <c r="R7" i="36"/>
  <c r="V7" i="36" s="1"/>
  <c r="J7" i="36"/>
  <c r="I7" i="36"/>
  <c r="H7" i="36"/>
  <c r="G7" i="36"/>
  <c r="K7" i="36"/>
  <c r="D2" i="36"/>
  <c r="Y3" i="35"/>
  <c r="N3" i="35"/>
  <c r="C3" i="35"/>
  <c r="X3" i="34"/>
  <c r="M3" i="34"/>
  <c r="B3" i="34"/>
  <c r="Y3" i="33"/>
  <c r="N3" i="33"/>
  <c r="C3" i="33"/>
  <c r="Y3" i="32"/>
  <c r="N3" i="32"/>
  <c r="C3" i="32"/>
  <c r="U26" i="35"/>
  <c r="T26" i="35"/>
  <c r="S26" i="35"/>
  <c r="R26" i="35"/>
  <c r="V26" i="35"/>
  <c r="J26" i="35"/>
  <c r="I26" i="35"/>
  <c r="H26" i="35"/>
  <c r="G26" i="35"/>
  <c r="K26" i="35" s="1"/>
  <c r="U25" i="35"/>
  <c r="T25" i="35"/>
  <c r="S25" i="35"/>
  <c r="R25" i="35"/>
  <c r="V25" i="35"/>
  <c r="J25" i="35"/>
  <c r="I25" i="35"/>
  <c r="H25" i="35"/>
  <c r="K25" i="35"/>
  <c r="G25" i="35"/>
  <c r="U24" i="35"/>
  <c r="T24" i="35"/>
  <c r="S24" i="35"/>
  <c r="R24" i="35"/>
  <c r="V24" i="35"/>
  <c r="J24" i="35"/>
  <c r="I24" i="35"/>
  <c r="H24" i="35"/>
  <c r="G24" i="35"/>
  <c r="K24" i="35" s="1"/>
  <c r="U23" i="35"/>
  <c r="T23" i="35"/>
  <c r="S23" i="35"/>
  <c r="R23" i="35"/>
  <c r="V23" i="35"/>
  <c r="W23" i="35" s="1"/>
  <c r="AJ23" i="35" s="1"/>
  <c r="J23" i="35"/>
  <c r="I23" i="35"/>
  <c r="H23" i="35"/>
  <c r="G23" i="35"/>
  <c r="K23" i="35" s="1"/>
  <c r="U22" i="35"/>
  <c r="T22" i="35"/>
  <c r="S22" i="35"/>
  <c r="R22" i="35"/>
  <c r="V22" i="35" s="1"/>
  <c r="J22" i="35"/>
  <c r="I22" i="35"/>
  <c r="H22" i="35"/>
  <c r="G22" i="35"/>
  <c r="K22" i="35" s="1"/>
  <c r="U21" i="35"/>
  <c r="T21" i="35"/>
  <c r="S21" i="35"/>
  <c r="R21" i="35"/>
  <c r="V21" i="35"/>
  <c r="J21" i="35"/>
  <c r="I21" i="35"/>
  <c r="H21" i="35"/>
  <c r="G21" i="35"/>
  <c r="K21" i="35" s="1"/>
  <c r="U20" i="35"/>
  <c r="T20" i="35"/>
  <c r="S20" i="35"/>
  <c r="R20" i="35"/>
  <c r="V20" i="35"/>
  <c r="J20" i="35"/>
  <c r="I20" i="35"/>
  <c r="H20" i="35"/>
  <c r="G20" i="35"/>
  <c r="K20" i="35"/>
  <c r="U19" i="35"/>
  <c r="T19" i="35"/>
  <c r="S19" i="35"/>
  <c r="R19" i="35"/>
  <c r="V19" i="35"/>
  <c r="J19" i="35"/>
  <c r="I19" i="35"/>
  <c r="H19" i="35"/>
  <c r="G19" i="35"/>
  <c r="K19" i="35"/>
  <c r="AF18" i="35"/>
  <c r="AE18" i="35"/>
  <c r="AD18" i="35"/>
  <c r="AC18" i="35"/>
  <c r="AG18" i="35"/>
  <c r="U18" i="35"/>
  <c r="T18" i="35"/>
  <c r="S18" i="35"/>
  <c r="R18" i="35"/>
  <c r="V18" i="35"/>
  <c r="J18" i="35"/>
  <c r="I18" i="35"/>
  <c r="H18" i="35"/>
  <c r="G18" i="35"/>
  <c r="AF17" i="35"/>
  <c r="AE17" i="35"/>
  <c r="AD17" i="35"/>
  <c r="AC17" i="35"/>
  <c r="AG17" i="35" s="1"/>
  <c r="U17" i="35"/>
  <c r="T17" i="35"/>
  <c r="S17" i="35"/>
  <c r="R17" i="35"/>
  <c r="V17" i="35" s="1"/>
  <c r="J17" i="35"/>
  <c r="I17" i="35"/>
  <c r="H17" i="35"/>
  <c r="G17" i="35"/>
  <c r="K17" i="35"/>
  <c r="AF16" i="35"/>
  <c r="AE16" i="35"/>
  <c r="AD16" i="35"/>
  <c r="AC16" i="35"/>
  <c r="AG16" i="35"/>
  <c r="U16" i="35"/>
  <c r="T16" i="35"/>
  <c r="S16" i="35"/>
  <c r="R16" i="35"/>
  <c r="V16" i="35" s="1"/>
  <c r="J16" i="35"/>
  <c r="I16" i="35"/>
  <c r="H16" i="35"/>
  <c r="G16" i="35"/>
  <c r="K16" i="35" s="1"/>
  <c r="AF15" i="35"/>
  <c r="AE15" i="35"/>
  <c r="AD15" i="35"/>
  <c r="AC15" i="35"/>
  <c r="AG15" i="35" s="1"/>
  <c r="U15" i="35"/>
  <c r="T15" i="35"/>
  <c r="S15" i="35"/>
  <c r="R15" i="35"/>
  <c r="J15" i="35"/>
  <c r="I15" i="35"/>
  <c r="H15" i="35"/>
  <c r="G15" i="35"/>
  <c r="K15" i="35"/>
  <c r="AF14" i="35"/>
  <c r="AE14" i="35"/>
  <c r="AD14" i="35"/>
  <c r="AC14" i="35"/>
  <c r="AG14" i="35" s="1"/>
  <c r="U14" i="35"/>
  <c r="T14" i="35"/>
  <c r="S14" i="35"/>
  <c r="R14" i="35"/>
  <c r="V14" i="35"/>
  <c r="J14" i="35"/>
  <c r="I14" i="35"/>
  <c r="H14" i="35"/>
  <c r="G14" i="35"/>
  <c r="K14" i="35" s="1"/>
  <c r="AF13" i="35"/>
  <c r="AE13" i="35"/>
  <c r="AD13" i="35"/>
  <c r="AC13" i="35"/>
  <c r="AG13" i="35"/>
  <c r="U13" i="35"/>
  <c r="T13" i="35"/>
  <c r="S13" i="35"/>
  <c r="R13" i="35"/>
  <c r="V13" i="35" s="1"/>
  <c r="J13" i="35"/>
  <c r="I13" i="35"/>
  <c r="H13" i="35"/>
  <c r="G13" i="35"/>
  <c r="K13" i="35" s="1"/>
  <c r="AF12" i="35"/>
  <c r="AE12" i="35"/>
  <c r="AD12" i="35"/>
  <c r="AC12" i="35"/>
  <c r="AG12" i="35"/>
  <c r="U12" i="35"/>
  <c r="T12" i="35"/>
  <c r="S12" i="35"/>
  <c r="R12" i="35"/>
  <c r="V12" i="35" s="1"/>
  <c r="J12" i="35"/>
  <c r="I12" i="35"/>
  <c r="H12" i="35"/>
  <c r="G12" i="35"/>
  <c r="K12" i="35"/>
  <c r="AF11" i="35"/>
  <c r="AE11" i="35"/>
  <c r="AD11" i="35"/>
  <c r="AC11" i="35"/>
  <c r="AG11" i="35" s="1"/>
  <c r="U11" i="35"/>
  <c r="T11" i="35"/>
  <c r="S11" i="35"/>
  <c r="R11" i="35"/>
  <c r="V11" i="35"/>
  <c r="J11" i="35"/>
  <c r="I11" i="35"/>
  <c r="H11" i="35"/>
  <c r="G11" i="35"/>
  <c r="K11" i="35" s="1"/>
  <c r="AF10" i="35"/>
  <c r="AE10" i="35"/>
  <c r="AD10" i="35"/>
  <c r="AC10" i="35"/>
  <c r="AG10" i="35"/>
  <c r="U10" i="35"/>
  <c r="T10" i="35"/>
  <c r="S10" i="35"/>
  <c r="R10" i="35"/>
  <c r="V10" i="35" s="1"/>
  <c r="J10" i="35"/>
  <c r="I10" i="35"/>
  <c r="H10" i="35"/>
  <c r="G10" i="35"/>
  <c r="AF9" i="35"/>
  <c r="AE9" i="35"/>
  <c r="AD9" i="35"/>
  <c r="AC9" i="35"/>
  <c r="AG9" i="35"/>
  <c r="U9" i="35"/>
  <c r="T9" i="35"/>
  <c r="S9" i="35"/>
  <c r="R9" i="35"/>
  <c r="J9" i="35"/>
  <c r="I9" i="35"/>
  <c r="H9" i="35"/>
  <c r="G9" i="35"/>
  <c r="K9" i="35" s="1"/>
  <c r="AF8" i="35"/>
  <c r="AE8" i="35"/>
  <c r="AD8" i="35"/>
  <c r="AC8" i="35"/>
  <c r="AG8" i="35" s="1"/>
  <c r="U8" i="35"/>
  <c r="T8" i="35"/>
  <c r="S8" i="35"/>
  <c r="R8" i="35"/>
  <c r="V8" i="35" s="1"/>
  <c r="J8" i="35"/>
  <c r="I8" i="35"/>
  <c r="H8" i="35"/>
  <c r="G8" i="35"/>
  <c r="AF7" i="35"/>
  <c r="AE7" i="35"/>
  <c r="AD7" i="35"/>
  <c r="AC7" i="35"/>
  <c r="AG7" i="35"/>
  <c r="U7" i="35"/>
  <c r="T7" i="35"/>
  <c r="S7" i="35"/>
  <c r="R7" i="35"/>
  <c r="V7" i="35" s="1"/>
  <c r="J7" i="35"/>
  <c r="I7" i="35"/>
  <c r="H7" i="35"/>
  <c r="G7" i="35"/>
  <c r="K7" i="35" s="1"/>
  <c r="D2" i="35"/>
  <c r="T26" i="34"/>
  <c r="S26" i="34"/>
  <c r="R26" i="34"/>
  <c r="Q26" i="34"/>
  <c r="U26" i="34"/>
  <c r="I26" i="34"/>
  <c r="H26" i="34"/>
  <c r="G26" i="34"/>
  <c r="F26" i="34"/>
  <c r="J26" i="34" s="1"/>
  <c r="T25" i="34"/>
  <c r="S25" i="34"/>
  <c r="R25" i="34"/>
  <c r="Q25" i="34"/>
  <c r="U25" i="34" s="1"/>
  <c r="I25" i="34"/>
  <c r="H25" i="34"/>
  <c r="G25" i="34"/>
  <c r="F25" i="34"/>
  <c r="J25" i="34" s="1"/>
  <c r="T24" i="34"/>
  <c r="S24" i="34"/>
  <c r="R24" i="34"/>
  <c r="Q24" i="34"/>
  <c r="U24" i="34"/>
  <c r="I24" i="34"/>
  <c r="H24" i="34"/>
  <c r="G24" i="34"/>
  <c r="F24" i="34"/>
  <c r="J24" i="34" s="1"/>
  <c r="T23" i="34"/>
  <c r="S23" i="34"/>
  <c r="R23" i="34"/>
  <c r="Q23" i="34"/>
  <c r="U23" i="34"/>
  <c r="I23" i="34"/>
  <c r="H23" i="34"/>
  <c r="G23" i="34"/>
  <c r="F23" i="34"/>
  <c r="J23" i="34" s="1"/>
  <c r="T22" i="34"/>
  <c r="S22" i="34"/>
  <c r="R22" i="34"/>
  <c r="Q22" i="34"/>
  <c r="U22" i="34"/>
  <c r="I22" i="34"/>
  <c r="H22" i="34"/>
  <c r="G22" i="34"/>
  <c r="F22" i="34"/>
  <c r="J22" i="34" s="1"/>
  <c r="T21" i="34"/>
  <c r="S21" i="34"/>
  <c r="R21" i="34"/>
  <c r="Q21" i="34"/>
  <c r="U21" i="34"/>
  <c r="I21" i="34"/>
  <c r="H21" i="34"/>
  <c r="G21" i="34"/>
  <c r="F21" i="34"/>
  <c r="J21" i="34"/>
  <c r="T20" i="34"/>
  <c r="S20" i="34"/>
  <c r="R20" i="34"/>
  <c r="Q20" i="34"/>
  <c r="U20" i="34" s="1"/>
  <c r="I20" i="34"/>
  <c r="H20" i="34"/>
  <c r="G20" i="34"/>
  <c r="F20" i="34"/>
  <c r="J20" i="34" s="1"/>
  <c r="T19" i="34"/>
  <c r="S19" i="34"/>
  <c r="R19" i="34"/>
  <c r="Q19" i="34"/>
  <c r="U19" i="34"/>
  <c r="I19" i="34"/>
  <c r="H19" i="34"/>
  <c r="G19" i="34"/>
  <c r="F19" i="34"/>
  <c r="J19" i="34" s="1"/>
  <c r="AE18" i="34"/>
  <c r="AD18" i="34"/>
  <c r="AC18" i="34"/>
  <c r="AB18" i="34"/>
  <c r="AF18" i="34"/>
  <c r="T18" i="34"/>
  <c r="S18" i="34"/>
  <c r="R18" i="34"/>
  <c r="Q18" i="34"/>
  <c r="U18" i="34" s="1"/>
  <c r="I18" i="34"/>
  <c r="H18" i="34"/>
  <c r="G18" i="34"/>
  <c r="F18" i="34"/>
  <c r="J18" i="34"/>
  <c r="AE17" i="34"/>
  <c r="AD17" i="34"/>
  <c r="AC17" i="34"/>
  <c r="AB17" i="34"/>
  <c r="AF17" i="34" s="1"/>
  <c r="T17" i="34"/>
  <c r="S17" i="34"/>
  <c r="R17" i="34"/>
  <c r="Q17" i="34"/>
  <c r="U17" i="34"/>
  <c r="I17" i="34"/>
  <c r="H17" i="34"/>
  <c r="G17" i="34"/>
  <c r="F17" i="34"/>
  <c r="J17" i="34" s="1"/>
  <c r="AE16" i="34"/>
  <c r="AD16" i="34"/>
  <c r="AC16" i="34"/>
  <c r="AB16" i="34"/>
  <c r="AF16" i="34"/>
  <c r="T16" i="34"/>
  <c r="S16" i="34"/>
  <c r="R16" i="34"/>
  <c r="Q16" i="34"/>
  <c r="U16" i="34" s="1"/>
  <c r="I16" i="34"/>
  <c r="H16" i="34"/>
  <c r="G16" i="34"/>
  <c r="F16" i="34"/>
  <c r="J16" i="34"/>
  <c r="AE15" i="34"/>
  <c r="AD15" i="34"/>
  <c r="AC15" i="34"/>
  <c r="AB15" i="34"/>
  <c r="AF15" i="34" s="1"/>
  <c r="T15" i="34"/>
  <c r="S15" i="34"/>
  <c r="R15" i="34"/>
  <c r="Q15" i="34"/>
  <c r="U15" i="34" s="1"/>
  <c r="I15" i="34"/>
  <c r="H15" i="34"/>
  <c r="G15" i="34"/>
  <c r="F15" i="34"/>
  <c r="J15" i="34"/>
  <c r="AE14" i="34"/>
  <c r="AD14" i="34"/>
  <c r="AC14" i="34"/>
  <c r="AB14" i="34"/>
  <c r="AF14" i="34" s="1"/>
  <c r="T14" i="34"/>
  <c r="S14" i="34"/>
  <c r="R14" i="34"/>
  <c r="Q14" i="34"/>
  <c r="U14" i="34"/>
  <c r="I14" i="34"/>
  <c r="H14" i="34"/>
  <c r="G14" i="34"/>
  <c r="F14" i="34"/>
  <c r="J14" i="34" s="1"/>
  <c r="AE13" i="34"/>
  <c r="AD13" i="34"/>
  <c r="AC13" i="34"/>
  <c r="AB13" i="34"/>
  <c r="AF13" i="34"/>
  <c r="T13" i="34"/>
  <c r="S13" i="34"/>
  <c r="R13" i="34"/>
  <c r="Q13" i="34"/>
  <c r="U13" i="34" s="1"/>
  <c r="I13" i="34"/>
  <c r="H13" i="34"/>
  <c r="G13" i="34"/>
  <c r="F13" i="34"/>
  <c r="J13" i="34"/>
  <c r="K13" i="34" s="1"/>
  <c r="AI8" i="34" s="1"/>
  <c r="AE12" i="34"/>
  <c r="AD12" i="34"/>
  <c r="AC12" i="34"/>
  <c r="AB12" i="34"/>
  <c r="AF12" i="34"/>
  <c r="T12" i="34"/>
  <c r="S12" i="34"/>
  <c r="R12" i="34"/>
  <c r="Q12" i="34"/>
  <c r="U12" i="34" s="1"/>
  <c r="I12" i="34"/>
  <c r="H12" i="34"/>
  <c r="G12" i="34"/>
  <c r="F12" i="34"/>
  <c r="J12" i="34"/>
  <c r="AE11" i="34"/>
  <c r="AD11" i="34"/>
  <c r="AC11" i="34"/>
  <c r="AB11" i="34"/>
  <c r="AF11" i="34" s="1"/>
  <c r="T11" i="34"/>
  <c r="S11" i="34"/>
  <c r="R11" i="34"/>
  <c r="Q11" i="34"/>
  <c r="U11" i="34"/>
  <c r="I11" i="34"/>
  <c r="H11" i="34"/>
  <c r="G11" i="34"/>
  <c r="F11" i="34"/>
  <c r="J11" i="34" s="1"/>
  <c r="K7" i="34" s="1"/>
  <c r="AI5" i="34" s="1"/>
  <c r="AE10" i="34"/>
  <c r="AD10" i="34"/>
  <c r="AC10" i="34"/>
  <c r="AB10" i="34"/>
  <c r="AF10" i="34"/>
  <c r="T10" i="34"/>
  <c r="S10" i="34"/>
  <c r="R10" i="34"/>
  <c r="Q10" i="34"/>
  <c r="U10" i="34" s="1"/>
  <c r="I10" i="34"/>
  <c r="H10" i="34"/>
  <c r="G10" i="34"/>
  <c r="F10" i="34"/>
  <c r="J10" i="34"/>
  <c r="AE9" i="34"/>
  <c r="AD9" i="34"/>
  <c r="AC9" i="34"/>
  <c r="AB9" i="34"/>
  <c r="AF9" i="34" s="1"/>
  <c r="T9" i="34"/>
  <c r="S9" i="34"/>
  <c r="R9" i="34"/>
  <c r="Q9" i="34"/>
  <c r="U9" i="34" s="1"/>
  <c r="I9" i="34"/>
  <c r="H9" i="34"/>
  <c r="G9" i="34"/>
  <c r="F9" i="34"/>
  <c r="J9" i="34"/>
  <c r="AE8" i="34"/>
  <c r="AD8" i="34"/>
  <c r="AC8" i="34"/>
  <c r="AB8" i="34"/>
  <c r="AF8" i="34" s="1"/>
  <c r="T8" i="34"/>
  <c r="S8" i="34"/>
  <c r="R8" i="34"/>
  <c r="Q8" i="34"/>
  <c r="U8" i="34" s="1"/>
  <c r="I8" i="34"/>
  <c r="H8" i="34"/>
  <c r="G8" i="34"/>
  <c r="F8" i="34"/>
  <c r="J8" i="34"/>
  <c r="AE7" i="34"/>
  <c r="AD7" i="34"/>
  <c r="AC7" i="34"/>
  <c r="AB7" i="34"/>
  <c r="AF7" i="34" s="1"/>
  <c r="T7" i="34"/>
  <c r="S7" i="34"/>
  <c r="R7" i="34"/>
  <c r="Q7" i="34"/>
  <c r="U7" i="34"/>
  <c r="I7" i="34"/>
  <c r="H7" i="34"/>
  <c r="G7" i="34"/>
  <c r="F7" i="34"/>
  <c r="J7" i="34"/>
  <c r="C2" i="34"/>
  <c r="U26" i="33"/>
  <c r="T26" i="33"/>
  <c r="S26" i="33"/>
  <c r="R26" i="33"/>
  <c r="V26" i="33"/>
  <c r="J26" i="33"/>
  <c r="I26" i="33"/>
  <c r="H26" i="33"/>
  <c r="G26" i="33"/>
  <c r="K26" i="33"/>
  <c r="U25" i="33"/>
  <c r="T25" i="33"/>
  <c r="S25" i="33"/>
  <c r="R25" i="33"/>
  <c r="J25" i="33"/>
  <c r="I25" i="33"/>
  <c r="H25" i="33"/>
  <c r="G25" i="33"/>
  <c r="K25" i="33" s="1"/>
  <c r="U24" i="33"/>
  <c r="T24" i="33"/>
  <c r="S24" i="33"/>
  <c r="R24" i="33"/>
  <c r="V24" i="33"/>
  <c r="J24" i="33"/>
  <c r="I24" i="33"/>
  <c r="H24" i="33"/>
  <c r="G24" i="33"/>
  <c r="K24" i="33"/>
  <c r="U23" i="33"/>
  <c r="T23" i="33"/>
  <c r="S23" i="33"/>
  <c r="R23" i="33"/>
  <c r="V23" i="33" s="1"/>
  <c r="J23" i="33"/>
  <c r="I23" i="33"/>
  <c r="H23" i="33"/>
  <c r="G23" i="33"/>
  <c r="K23" i="33" s="1"/>
  <c r="U22" i="33"/>
  <c r="T22" i="33"/>
  <c r="S22" i="33"/>
  <c r="R22" i="33"/>
  <c r="V22" i="33"/>
  <c r="J22" i="33"/>
  <c r="I22" i="33"/>
  <c r="H22" i="33"/>
  <c r="G22" i="33"/>
  <c r="K22" i="33" s="1"/>
  <c r="U21" i="33"/>
  <c r="T21" i="33"/>
  <c r="S21" i="33"/>
  <c r="R21" i="33"/>
  <c r="V21" i="33" s="1"/>
  <c r="J21" i="33"/>
  <c r="I21" i="33"/>
  <c r="H21" i="33"/>
  <c r="G21" i="33"/>
  <c r="K21" i="33"/>
  <c r="U20" i="33"/>
  <c r="T20" i="33"/>
  <c r="S20" i="33"/>
  <c r="R20" i="33"/>
  <c r="V20" i="33" s="1"/>
  <c r="J20" i="33"/>
  <c r="I20" i="33"/>
  <c r="H20" i="33"/>
  <c r="G20" i="33"/>
  <c r="K20" i="33"/>
  <c r="U19" i="33"/>
  <c r="T19" i="33"/>
  <c r="S19" i="33"/>
  <c r="R19" i="33"/>
  <c r="V19" i="33"/>
  <c r="J19" i="33"/>
  <c r="I19" i="33"/>
  <c r="H19" i="33"/>
  <c r="G19" i="33"/>
  <c r="AF18" i="33"/>
  <c r="AE18" i="33"/>
  <c r="AD18" i="33"/>
  <c r="AC18" i="33"/>
  <c r="AG18" i="33"/>
  <c r="U18" i="33"/>
  <c r="T18" i="33"/>
  <c r="S18" i="33"/>
  <c r="R18" i="33"/>
  <c r="V18" i="33" s="1"/>
  <c r="J18" i="33"/>
  <c r="I18" i="33"/>
  <c r="H18" i="33"/>
  <c r="G18" i="33"/>
  <c r="K18" i="33" s="1"/>
  <c r="AF17" i="33"/>
  <c r="AE17" i="33"/>
  <c r="AD17" i="33"/>
  <c r="AC17" i="33"/>
  <c r="AG17" i="33" s="1"/>
  <c r="U17" i="33"/>
  <c r="T17" i="33"/>
  <c r="S17" i="33"/>
  <c r="R17" i="33"/>
  <c r="J17" i="33"/>
  <c r="I17" i="33"/>
  <c r="H17" i="33"/>
  <c r="G17" i="33"/>
  <c r="K17" i="33"/>
  <c r="AF16" i="33"/>
  <c r="AE16" i="33"/>
  <c r="AD16" i="33"/>
  <c r="AC16" i="33"/>
  <c r="AG16" i="33" s="1"/>
  <c r="U16" i="33"/>
  <c r="T16" i="33"/>
  <c r="S16" i="33"/>
  <c r="R16" i="33"/>
  <c r="V16" i="33"/>
  <c r="J16" i="33"/>
  <c r="I16" i="33"/>
  <c r="H16" i="33"/>
  <c r="G16" i="33"/>
  <c r="AF15" i="33"/>
  <c r="AE15" i="33"/>
  <c r="AD15" i="33"/>
  <c r="AC15" i="33"/>
  <c r="AG15" i="33" s="1"/>
  <c r="U15" i="33"/>
  <c r="T15" i="33"/>
  <c r="S15" i="33"/>
  <c r="R15" i="33"/>
  <c r="V15" i="33" s="1"/>
  <c r="J15" i="33"/>
  <c r="I15" i="33"/>
  <c r="H15" i="33"/>
  <c r="G15" i="33"/>
  <c r="K15" i="33" s="1"/>
  <c r="AF14" i="33"/>
  <c r="AE14" i="33"/>
  <c r="AD14" i="33"/>
  <c r="AC14" i="33"/>
  <c r="U14" i="33"/>
  <c r="T14" i="33"/>
  <c r="S14" i="33"/>
  <c r="R14" i="33"/>
  <c r="V14" i="33"/>
  <c r="J14" i="33"/>
  <c r="I14" i="33"/>
  <c r="H14" i="33"/>
  <c r="G14" i="33"/>
  <c r="AF13" i="33"/>
  <c r="AE13" i="33"/>
  <c r="AD13" i="33"/>
  <c r="AC13" i="33"/>
  <c r="AG13" i="33" s="1"/>
  <c r="U13" i="33"/>
  <c r="T13" i="33"/>
  <c r="S13" i="33"/>
  <c r="R13" i="33"/>
  <c r="J13" i="33"/>
  <c r="I13" i="33"/>
  <c r="H13" i="33"/>
  <c r="G13" i="33"/>
  <c r="K13" i="33"/>
  <c r="AF12" i="33"/>
  <c r="AE12" i="33"/>
  <c r="AD12" i="33"/>
  <c r="AC12" i="33"/>
  <c r="AG12" i="33" s="1"/>
  <c r="U12" i="33"/>
  <c r="T12" i="33"/>
  <c r="S12" i="33"/>
  <c r="R12" i="33"/>
  <c r="V12" i="33"/>
  <c r="J12" i="33"/>
  <c r="I12" i="33"/>
  <c r="H12" i="33"/>
  <c r="G12" i="33"/>
  <c r="K12" i="33" s="1"/>
  <c r="AF11" i="33"/>
  <c r="AE11" i="33"/>
  <c r="AD11" i="33"/>
  <c r="AC11" i="33"/>
  <c r="AG11" i="33"/>
  <c r="U11" i="33"/>
  <c r="T11" i="33"/>
  <c r="S11" i="33"/>
  <c r="R11" i="33"/>
  <c r="V11" i="33" s="1"/>
  <c r="J11" i="33"/>
  <c r="I11" i="33"/>
  <c r="H11" i="33"/>
  <c r="G11" i="33"/>
  <c r="K11" i="33"/>
  <c r="AF10" i="33"/>
  <c r="AE10" i="33"/>
  <c r="AD10" i="33"/>
  <c r="AC10" i="33"/>
  <c r="AG10" i="33" s="1"/>
  <c r="U10" i="33"/>
  <c r="T10" i="33"/>
  <c r="S10" i="33"/>
  <c r="R10" i="33"/>
  <c r="V10" i="33"/>
  <c r="J10" i="33"/>
  <c r="I10" i="33"/>
  <c r="H10" i="33"/>
  <c r="G10" i="33"/>
  <c r="AF9" i="33"/>
  <c r="AE9" i="33"/>
  <c r="AD9" i="33"/>
  <c r="AC9" i="33"/>
  <c r="AG9" i="33" s="1"/>
  <c r="U9" i="33"/>
  <c r="T9" i="33"/>
  <c r="S9" i="33"/>
  <c r="R9" i="33"/>
  <c r="V9" i="33" s="1"/>
  <c r="J9" i="33"/>
  <c r="I9" i="33"/>
  <c r="H9" i="33"/>
  <c r="G9" i="33"/>
  <c r="K9" i="33" s="1"/>
  <c r="AF8" i="33"/>
  <c r="AE8" i="33"/>
  <c r="AD8" i="33"/>
  <c r="AC8" i="33"/>
  <c r="AG8" i="33" s="1"/>
  <c r="U8" i="33"/>
  <c r="T8" i="33"/>
  <c r="S8" i="33"/>
  <c r="R8" i="33"/>
  <c r="V8" i="33" s="1"/>
  <c r="J8" i="33"/>
  <c r="I8" i="33"/>
  <c r="H8" i="33"/>
  <c r="G8" i="33"/>
  <c r="AF7" i="33"/>
  <c r="AE7" i="33"/>
  <c r="AD7" i="33"/>
  <c r="AC7" i="33"/>
  <c r="AG7" i="33"/>
  <c r="U7" i="33"/>
  <c r="T7" i="33"/>
  <c r="S7" i="33"/>
  <c r="R7" i="33"/>
  <c r="V7" i="33" s="1"/>
  <c r="J7" i="33"/>
  <c r="I7" i="33"/>
  <c r="H7" i="33"/>
  <c r="G7" i="33"/>
  <c r="K7" i="33" s="1"/>
  <c r="D2" i="33"/>
  <c r="U26" i="32"/>
  <c r="T26" i="32"/>
  <c r="S26" i="32"/>
  <c r="R26" i="32"/>
  <c r="V26" i="32"/>
  <c r="J26" i="32"/>
  <c r="I26" i="32"/>
  <c r="H26" i="32"/>
  <c r="G26" i="32"/>
  <c r="K26" i="32" s="1"/>
  <c r="U25" i="32"/>
  <c r="T25" i="32"/>
  <c r="S25" i="32"/>
  <c r="R25" i="32"/>
  <c r="V25" i="32"/>
  <c r="J25" i="32"/>
  <c r="I25" i="32"/>
  <c r="H25" i="32"/>
  <c r="G25" i="32"/>
  <c r="K25" i="32" s="1"/>
  <c r="U24" i="32"/>
  <c r="T24" i="32"/>
  <c r="S24" i="32"/>
  <c r="R24" i="32"/>
  <c r="V24" i="32" s="1"/>
  <c r="J24" i="32"/>
  <c r="I24" i="32"/>
  <c r="H24" i="32"/>
  <c r="G24" i="32"/>
  <c r="K24" i="32" s="1"/>
  <c r="U23" i="32"/>
  <c r="T23" i="32"/>
  <c r="S23" i="32"/>
  <c r="R23" i="32"/>
  <c r="V23" i="32"/>
  <c r="W23" i="32" s="1"/>
  <c r="AJ23" i="32" s="1"/>
  <c r="J23" i="32"/>
  <c r="I23" i="32"/>
  <c r="H23" i="32"/>
  <c r="G23" i="32"/>
  <c r="K23" i="32" s="1"/>
  <c r="U22" i="32"/>
  <c r="T22" i="32"/>
  <c r="S22" i="32"/>
  <c r="R22" i="32"/>
  <c r="V22" i="32"/>
  <c r="J22" i="32"/>
  <c r="I22" i="32"/>
  <c r="H22" i="32"/>
  <c r="G22" i="32"/>
  <c r="K22" i="32" s="1"/>
  <c r="U21" i="32"/>
  <c r="T21" i="32"/>
  <c r="S21" i="32"/>
  <c r="R21" i="32"/>
  <c r="V21" i="32" s="1"/>
  <c r="J21" i="32"/>
  <c r="I21" i="32"/>
  <c r="H21" i="32"/>
  <c r="G21" i="32"/>
  <c r="K21" i="32" s="1"/>
  <c r="U20" i="32"/>
  <c r="T20" i="32"/>
  <c r="S20" i="32"/>
  <c r="R20" i="32"/>
  <c r="V20" i="32" s="1"/>
  <c r="J20" i="32"/>
  <c r="I20" i="32"/>
  <c r="H20" i="32"/>
  <c r="G20" i="32"/>
  <c r="K20" i="32" s="1"/>
  <c r="U19" i="32"/>
  <c r="T19" i="32"/>
  <c r="S19" i="32"/>
  <c r="R19" i="32"/>
  <c r="V19" i="32"/>
  <c r="J19" i="32"/>
  <c r="I19" i="32"/>
  <c r="H19" i="32"/>
  <c r="G19" i="32"/>
  <c r="K19" i="32" s="1"/>
  <c r="L19" i="32" s="1"/>
  <c r="AJ11" i="32" s="1"/>
  <c r="AF18" i="32"/>
  <c r="AE18" i="32"/>
  <c r="AD18" i="32"/>
  <c r="AC18" i="32"/>
  <c r="AG18" i="32"/>
  <c r="U18" i="32"/>
  <c r="T18" i="32"/>
  <c r="S18" i="32"/>
  <c r="R18" i="32"/>
  <c r="V18" i="32" s="1"/>
  <c r="J18" i="32"/>
  <c r="I18" i="32"/>
  <c r="H18" i="32"/>
  <c r="G18" i="32"/>
  <c r="K18" i="32"/>
  <c r="AF17" i="32"/>
  <c r="AE17" i="32"/>
  <c r="AD17" i="32"/>
  <c r="AC17" i="32"/>
  <c r="AG17" i="32" s="1"/>
  <c r="U17" i="32"/>
  <c r="T17" i="32"/>
  <c r="S17" i="32"/>
  <c r="R17" i="32"/>
  <c r="V17" i="32"/>
  <c r="J17" i="32"/>
  <c r="I17" i="32"/>
  <c r="H17" i="32"/>
  <c r="G17" i="32"/>
  <c r="K17" i="32" s="1"/>
  <c r="AF16" i="32"/>
  <c r="AE16" i="32"/>
  <c r="AD16" i="32"/>
  <c r="AC16" i="32"/>
  <c r="AG16" i="32" s="1"/>
  <c r="U16" i="32"/>
  <c r="T16" i="32"/>
  <c r="S16" i="32"/>
  <c r="R16" i="32"/>
  <c r="V16" i="32" s="1"/>
  <c r="J16" i="32"/>
  <c r="I16" i="32"/>
  <c r="H16" i="32"/>
  <c r="G16" i="32"/>
  <c r="K16" i="32"/>
  <c r="AF15" i="32"/>
  <c r="AE15" i="32"/>
  <c r="AD15" i="32"/>
  <c r="AC15" i="32"/>
  <c r="AG15" i="32" s="1"/>
  <c r="U15" i="32"/>
  <c r="T15" i="32"/>
  <c r="S15" i="32"/>
  <c r="R15" i="32"/>
  <c r="V15" i="32"/>
  <c r="J15" i="32"/>
  <c r="I15" i="32"/>
  <c r="H15" i="32"/>
  <c r="G15" i="32"/>
  <c r="K15" i="32" s="1"/>
  <c r="AF14" i="32"/>
  <c r="AE14" i="32"/>
  <c r="AD14" i="32"/>
  <c r="AC14" i="32"/>
  <c r="AG14" i="32"/>
  <c r="U14" i="32"/>
  <c r="T14" i="32"/>
  <c r="S14" i="32"/>
  <c r="R14" i="32"/>
  <c r="V14" i="32" s="1"/>
  <c r="J14" i="32"/>
  <c r="I14" i="32"/>
  <c r="H14" i="32"/>
  <c r="G14" i="32"/>
  <c r="K14" i="32"/>
  <c r="AF13" i="32"/>
  <c r="AE13" i="32"/>
  <c r="AD13" i="32"/>
  <c r="AC13" i="32"/>
  <c r="AG13" i="32" s="1"/>
  <c r="U13" i="32"/>
  <c r="T13" i="32"/>
  <c r="S13" i="32"/>
  <c r="R13" i="32"/>
  <c r="J13" i="32"/>
  <c r="I13" i="32"/>
  <c r="H13" i="32"/>
  <c r="G13" i="32"/>
  <c r="K13" i="32"/>
  <c r="AF12" i="32"/>
  <c r="AE12" i="32"/>
  <c r="AD12" i="32"/>
  <c r="AC12" i="32"/>
  <c r="AG12" i="32" s="1"/>
  <c r="U12" i="32"/>
  <c r="T12" i="32"/>
  <c r="S12" i="32"/>
  <c r="R12" i="32"/>
  <c r="V12" i="32" s="1"/>
  <c r="J12" i="32"/>
  <c r="I12" i="32"/>
  <c r="H12" i="32"/>
  <c r="G12" i="32"/>
  <c r="K12" i="32" s="1"/>
  <c r="AF11" i="32"/>
  <c r="AE11" i="32"/>
  <c r="AD11" i="32"/>
  <c r="AC11" i="32"/>
  <c r="AG11" i="32"/>
  <c r="U11" i="32"/>
  <c r="T11" i="32"/>
  <c r="S11" i="32"/>
  <c r="R11" i="32"/>
  <c r="V11" i="32" s="1"/>
  <c r="J11" i="32"/>
  <c r="I11" i="32"/>
  <c r="H11" i="32"/>
  <c r="G11" i="32"/>
  <c r="K11" i="32"/>
  <c r="AF10" i="32"/>
  <c r="AE10" i="32"/>
  <c r="AD10" i="32"/>
  <c r="AC10" i="32"/>
  <c r="AG10" i="32" s="1"/>
  <c r="U10" i="32"/>
  <c r="T10" i="32"/>
  <c r="S10" i="32"/>
  <c r="R10" i="32"/>
  <c r="V10" i="32"/>
  <c r="J10" i="32"/>
  <c r="I10" i="32"/>
  <c r="H10" i="32"/>
  <c r="G10" i="32"/>
  <c r="K10" i="32" s="1"/>
  <c r="AF9" i="32"/>
  <c r="AE9" i="32"/>
  <c r="AD9" i="32"/>
  <c r="AC9" i="32"/>
  <c r="AG9" i="32" s="1"/>
  <c r="U9" i="32"/>
  <c r="T9" i="32"/>
  <c r="S9" i="32"/>
  <c r="R9" i="32"/>
  <c r="V9" i="32" s="1"/>
  <c r="J9" i="32"/>
  <c r="I9" i="32"/>
  <c r="H9" i="32"/>
  <c r="G9" i="32"/>
  <c r="K9" i="32"/>
  <c r="AF8" i="32"/>
  <c r="AE8" i="32"/>
  <c r="AD8" i="32"/>
  <c r="AC8" i="32"/>
  <c r="AG8" i="32" s="1"/>
  <c r="U8" i="32"/>
  <c r="T8" i="32"/>
  <c r="S8" i="32"/>
  <c r="R8" i="32"/>
  <c r="V8" i="32" s="1"/>
  <c r="J8" i="32"/>
  <c r="I8" i="32"/>
  <c r="H8" i="32"/>
  <c r="G8" i="32"/>
  <c r="K8" i="32" s="1"/>
  <c r="AF7" i="32"/>
  <c r="AE7" i="32"/>
  <c r="AD7" i="32"/>
  <c r="AC7" i="32"/>
  <c r="AG7" i="32"/>
  <c r="U7" i="32"/>
  <c r="T7" i="32"/>
  <c r="S7" i="32"/>
  <c r="R7" i="32"/>
  <c r="V7" i="32" s="1"/>
  <c r="J7" i="32"/>
  <c r="I7" i="32"/>
  <c r="H7" i="32"/>
  <c r="G7" i="32"/>
  <c r="K7" i="32"/>
  <c r="D2" i="32"/>
  <c r="D2" i="9"/>
  <c r="Y3" i="9"/>
  <c r="N3" i="9"/>
  <c r="C3" i="9"/>
  <c r="U26" i="9"/>
  <c r="T26" i="9"/>
  <c r="S26" i="9"/>
  <c r="R26" i="9"/>
  <c r="V26" i="9"/>
  <c r="J26" i="9"/>
  <c r="I26" i="9"/>
  <c r="H26" i="9"/>
  <c r="G26" i="9"/>
  <c r="K26" i="9" s="1"/>
  <c r="U25" i="9"/>
  <c r="T25" i="9"/>
  <c r="S25" i="9"/>
  <c r="R25" i="9"/>
  <c r="J25" i="9"/>
  <c r="I25" i="9"/>
  <c r="H25" i="9"/>
  <c r="G25" i="9"/>
  <c r="K25" i="9"/>
  <c r="U24" i="9"/>
  <c r="T24" i="9"/>
  <c r="S24" i="9"/>
  <c r="R24" i="9"/>
  <c r="V24" i="9" s="1"/>
  <c r="J24" i="9"/>
  <c r="I24" i="9"/>
  <c r="H24" i="9"/>
  <c r="G24" i="9"/>
  <c r="K24" i="9"/>
  <c r="U23" i="9"/>
  <c r="T23" i="9"/>
  <c r="S23" i="9"/>
  <c r="R23" i="9"/>
  <c r="V23" i="9" s="1"/>
  <c r="J23" i="9"/>
  <c r="I23" i="9"/>
  <c r="H23" i="9"/>
  <c r="G23" i="9"/>
  <c r="K23" i="9"/>
  <c r="U22" i="9"/>
  <c r="T22" i="9"/>
  <c r="S22" i="9"/>
  <c r="R22" i="9"/>
  <c r="V22" i="9" s="1"/>
  <c r="J22" i="9"/>
  <c r="I22" i="9"/>
  <c r="H22" i="9"/>
  <c r="G22" i="9"/>
  <c r="K22" i="9"/>
  <c r="U21" i="9"/>
  <c r="T21" i="9"/>
  <c r="S21" i="9"/>
  <c r="R21" i="9"/>
  <c r="V21" i="9" s="1"/>
  <c r="J21" i="9"/>
  <c r="I21" i="9"/>
  <c r="H21" i="9"/>
  <c r="G21" i="9"/>
  <c r="K21" i="9"/>
  <c r="U20" i="9"/>
  <c r="T20" i="9"/>
  <c r="S20" i="9"/>
  <c r="R20" i="9"/>
  <c r="V20" i="9" s="1"/>
  <c r="J20" i="9"/>
  <c r="I20" i="9"/>
  <c r="H20" i="9"/>
  <c r="G20" i="9"/>
  <c r="K20" i="9"/>
  <c r="U19" i="9"/>
  <c r="T19" i="9"/>
  <c r="S19" i="9"/>
  <c r="R19" i="9"/>
  <c r="V19" i="9" s="1"/>
  <c r="J19" i="9"/>
  <c r="I19" i="9"/>
  <c r="H19" i="9"/>
  <c r="G19" i="9"/>
  <c r="AF18" i="9"/>
  <c r="AE18" i="9"/>
  <c r="AD18" i="9"/>
  <c r="AC18" i="9"/>
  <c r="AG18" i="9"/>
  <c r="U18" i="9"/>
  <c r="T18" i="9"/>
  <c r="S18" i="9"/>
  <c r="R18" i="9"/>
  <c r="J18" i="9"/>
  <c r="I18" i="9"/>
  <c r="H18" i="9"/>
  <c r="G18" i="9"/>
  <c r="K18" i="9" s="1"/>
  <c r="AF17" i="9"/>
  <c r="AE17" i="9"/>
  <c r="AD17" i="9"/>
  <c r="AC17" i="9"/>
  <c r="AG17" i="9"/>
  <c r="U17" i="9"/>
  <c r="T17" i="9"/>
  <c r="S17" i="9"/>
  <c r="R17" i="9"/>
  <c r="V17" i="9" s="1"/>
  <c r="J17" i="9"/>
  <c r="I17" i="9"/>
  <c r="H17" i="9"/>
  <c r="G17" i="9"/>
  <c r="K17" i="9"/>
  <c r="AF16" i="9"/>
  <c r="AE16" i="9"/>
  <c r="AD16" i="9"/>
  <c r="AC16" i="9"/>
  <c r="U16" i="9"/>
  <c r="T16" i="9"/>
  <c r="S16" i="9"/>
  <c r="R16" i="9"/>
  <c r="J16" i="9"/>
  <c r="I16" i="9"/>
  <c r="H16" i="9"/>
  <c r="G16" i="9"/>
  <c r="K16" i="9" s="1"/>
  <c r="AF15" i="9"/>
  <c r="AE15" i="9"/>
  <c r="AD15" i="9"/>
  <c r="AC15" i="9"/>
  <c r="AG15" i="9" s="1"/>
  <c r="U15" i="9"/>
  <c r="T15" i="9"/>
  <c r="S15" i="9"/>
  <c r="R15" i="9"/>
  <c r="V15" i="9" s="1"/>
  <c r="J15" i="9"/>
  <c r="I15" i="9"/>
  <c r="H15" i="9"/>
  <c r="G15" i="9"/>
  <c r="K15" i="9"/>
  <c r="AF14" i="9"/>
  <c r="AE14" i="9"/>
  <c r="AD14" i="9"/>
  <c r="AC14" i="9"/>
  <c r="AG14" i="9" s="1"/>
  <c r="U14" i="9"/>
  <c r="T14" i="9"/>
  <c r="S14" i="9"/>
  <c r="R14" i="9"/>
  <c r="V14" i="9" s="1"/>
  <c r="J14" i="9"/>
  <c r="I14" i="9"/>
  <c r="H14" i="9"/>
  <c r="G14" i="9"/>
  <c r="K14" i="9" s="1"/>
  <c r="AF13" i="9"/>
  <c r="AE13" i="9"/>
  <c r="AD13" i="9"/>
  <c r="AC13" i="9"/>
  <c r="AG13" i="9"/>
  <c r="U13" i="9"/>
  <c r="T13" i="9"/>
  <c r="S13" i="9"/>
  <c r="R13" i="9"/>
  <c r="J13" i="9"/>
  <c r="I13" i="9"/>
  <c r="H13" i="9"/>
  <c r="G13" i="9"/>
  <c r="K13" i="9" s="1"/>
  <c r="AF12" i="9"/>
  <c r="AE12" i="9"/>
  <c r="AD12" i="9"/>
  <c r="AC12" i="9"/>
  <c r="AG12" i="9" s="1"/>
  <c r="U12" i="9"/>
  <c r="T12" i="9"/>
  <c r="S12" i="9"/>
  <c r="R12" i="9"/>
  <c r="V12" i="9" s="1"/>
  <c r="J12" i="9"/>
  <c r="I12" i="9"/>
  <c r="H12" i="9"/>
  <c r="G12" i="9"/>
  <c r="K12" i="9"/>
  <c r="AF11" i="9"/>
  <c r="AE11" i="9"/>
  <c r="AD11" i="9"/>
  <c r="AC11" i="9"/>
  <c r="AG11" i="9" s="1"/>
  <c r="U11" i="9"/>
  <c r="T11" i="9"/>
  <c r="S11" i="9"/>
  <c r="R11" i="9"/>
  <c r="V11" i="9"/>
  <c r="J11" i="9"/>
  <c r="I11" i="9"/>
  <c r="H11" i="9"/>
  <c r="G11" i="9"/>
  <c r="K11" i="9" s="1"/>
  <c r="AF10" i="9"/>
  <c r="AE10" i="9"/>
  <c r="AD10" i="9"/>
  <c r="AC10" i="9"/>
  <c r="AG10" i="9"/>
  <c r="U10" i="9"/>
  <c r="T10" i="9"/>
  <c r="S10" i="9"/>
  <c r="R10" i="9"/>
  <c r="V10" i="9" s="1"/>
  <c r="J10" i="9"/>
  <c r="I10" i="9"/>
  <c r="H10" i="9"/>
  <c r="G10" i="9"/>
  <c r="AF9" i="9"/>
  <c r="AE9" i="9"/>
  <c r="AD9" i="9"/>
  <c r="AC9" i="9"/>
  <c r="AG9" i="9"/>
  <c r="U9" i="9"/>
  <c r="T9" i="9"/>
  <c r="S9" i="9"/>
  <c r="R9" i="9"/>
  <c r="J9" i="9"/>
  <c r="I9" i="9"/>
  <c r="H9" i="9"/>
  <c r="G9" i="9"/>
  <c r="K9" i="9" s="1"/>
  <c r="AF8" i="9"/>
  <c r="AE8" i="9"/>
  <c r="AD8" i="9"/>
  <c r="AC8" i="9"/>
  <c r="U8" i="9"/>
  <c r="T8" i="9"/>
  <c r="S8" i="9"/>
  <c r="R8" i="9"/>
  <c r="V8" i="9"/>
  <c r="J8" i="9"/>
  <c r="I8" i="9"/>
  <c r="H8" i="9"/>
  <c r="G8" i="9"/>
  <c r="K8" i="9" s="1"/>
  <c r="AF7" i="9"/>
  <c r="AE7" i="9"/>
  <c r="AD7" i="9"/>
  <c r="AC7" i="9"/>
  <c r="AG7" i="9"/>
  <c r="U7" i="9"/>
  <c r="T7" i="9"/>
  <c r="S7" i="9"/>
  <c r="R7" i="9"/>
  <c r="V7" i="9" s="1"/>
  <c r="J7" i="9"/>
  <c r="I7" i="9"/>
  <c r="H7" i="9"/>
  <c r="G7" i="9"/>
  <c r="K7" i="9"/>
  <c r="X3" i="31"/>
  <c r="M3" i="31"/>
  <c r="B3" i="31"/>
  <c r="Y3" i="29"/>
  <c r="N3" i="29"/>
  <c r="C3" i="29"/>
  <c r="X3" i="28"/>
  <c r="M3" i="28"/>
  <c r="B3" i="28"/>
  <c r="Y3" i="26"/>
  <c r="N3" i="26"/>
  <c r="C3" i="26"/>
  <c r="X3" i="25"/>
  <c r="M3" i="25"/>
  <c r="B3" i="25"/>
  <c r="Y3" i="23"/>
  <c r="N3" i="23"/>
  <c r="C3" i="23"/>
  <c r="X3" i="22"/>
  <c r="M3" i="22"/>
  <c r="B3" i="22"/>
  <c r="T26" i="31"/>
  <c r="S26" i="31"/>
  <c r="R26" i="31"/>
  <c r="Q26" i="31"/>
  <c r="U26" i="31"/>
  <c r="I26" i="31"/>
  <c r="H26" i="31"/>
  <c r="G26" i="31"/>
  <c r="F26" i="31"/>
  <c r="J26" i="31" s="1"/>
  <c r="T25" i="31"/>
  <c r="S25" i="31"/>
  <c r="R25" i="31"/>
  <c r="Q25" i="31"/>
  <c r="U25" i="31"/>
  <c r="I25" i="31"/>
  <c r="H25" i="31"/>
  <c r="G25" i="31"/>
  <c r="F25" i="31"/>
  <c r="J25" i="31" s="1"/>
  <c r="T24" i="31"/>
  <c r="S24" i="31"/>
  <c r="R24" i="31"/>
  <c r="Q24" i="31"/>
  <c r="U24" i="31"/>
  <c r="I24" i="31"/>
  <c r="H24" i="31"/>
  <c r="G24" i="31"/>
  <c r="F24" i="31"/>
  <c r="J24" i="31" s="1"/>
  <c r="T23" i="31"/>
  <c r="S23" i="31"/>
  <c r="R23" i="31"/>
  <c r="Q23" i="31"/>
  <c r="U23" i="31"/>
  <c r="V23" i="31" s="1"/>
  <c r="AI23" i="31" s="1"/>
  <c r="I23" i="31"/>
  <c r="H23" i="31"/>
  <c r="G23" i="31"/>
  <c r="F23" i="31"/>
  <c r="J23" i="31" s="1"/>
  <c r="T22" i="31"/>
  <c r="S22" i="31"/>
  <c r="R22" i="31"/>
  <c r="Q22" i="31"/>
  <c r="U22" i="31"/>
  <c r="I22" i="31"/>
  <c r="H22" i="31"/>
  <c r="G22" i="31"/>
  <c r="F22" i="31"/>
  <c r="J22" i="31" s="1"/>
  <c r="T21" i="31"/>
  <c r="S21" i="31"/>
  <c r="R21" i="31"/>
  <c r="Q21" i="31"/>
  <c r="U21" i="31"/>
  <c r="I21" i="31"/>
  <c r="H21" i="31"/>
  <c r="G21" i="31"/>
  <c r="F21" i="31"/>
  <c r="J21" i="31" s="1"/>
  <c r="T20" i="31"/>
  <c r="S20" i="31"/>
  <c r="R20" i="31"/>
  <c r="Q20" i="31"/>
  <c r="U20" i="31"/>
  <c r="I20" i="31"/>
  <c r="H20" i="31"/>
  <c r="G20" i="31"/>
  <c r="F20" i="31"/>
  <c r="J20" i="31" s="1"/>
  <c r="T19" i="31"/>
  <c r="S19" i="31"/>
  <c r="R19" i="31"/>
  <c r="Q19" i="31"/>
  <c r="U19" i="31"/>
  <c r="I19" i="31"/>
  <c r="H19" i="31"/>
  <c r="G19" i="31"/>
  <c r="F19" i="31"/>
  <c r="J19" i="31" s="1"/>
  <c r="AE18" i="31"/>
  <c r="AD18" i="31"/>
  <c r="AC18" i="31"/>
  <c r="AB18" i="31"/>
  <c r="AF18" i="31"/>
  <c r="T18" i="31"/>
  <c r="S18" i="31"/>
  <c r="R18" i="31"/>
  <c r="Q18" i="31"/>
  <c r="U18" i="31" s="1"/>
  <c r="I18" i="31"/>
  <c r="H18" i="31"/>
  <c r="G18" i="31"/>
  <c r="F18" i="31"/>
  <c r="J18" i="31"/>
  <c r="AE17" i="31"/>
  <c r="AD17" i="31"/>
  <c r="AC17" i="31"/>
  <c r="AB17" i="31"/>
  <c r="AF17" i="31" s="1"/>
  <c r="T17" i="31"/>
  <c r="S17" i="31"/>
  <c r="R17" i="31"/>
  <c r="Q17" i="31"/>
  <c r="U17" i="31"/>
  <c r="I17" i="31"/>
  <c r="H17" i="31"/>
  <c r="G17" i="31"/>
  <c r="F17" i="31"/>
  <c r="J17" i="31" s="1"/>
  <c r="AE16" i="31"/>
  <c r="AD16" i="31"/>
  <c r="AC16" i="31"/>
  <c r="AB16" i="31"/>
  <c r="AF16" i="31"/>
  <c r="T16" i="31"/>
  <c r="S16" i="31"/>
  <c r="R16" i="31"/>
  <c r="Q16" i="31"/>
  <c r="U16" i="31" s="1"/>
  <c r="I16" i="31"/>
  <c r="H16" i="31"/>
  <c r="G16" i="31"/>
  <c r="F16" i="31"/>
  <c r="J16" i="31" s="1"/>
  <c r="AE15" i="31"/>
  <c r="AD15" i="31"/>
  <c r="AC15" i="31"/>
  <c r="AB15" i="31"/>
  <c r="AF15" i="31" s="1"/>
  <c r="T15" i="31"/>
  <c r="S15" i="31"/>
  <c r="R15" i="31"/>
  <c r="Q15" i="31"/>
  <c r="U15" i="31"/>
  <c r="I15" i="31"/>
  <c r="H15" i="31"/>
  <c r="G15" i="31"/>
  <c r="F15" i="31"/>
  <c r="J15" i="31" s="1"/>
  <c r="AE14" i="31"/>
  <c r="AD14" i="31"/>
  <c r="AC14" i="31"/>
  <c r="AB14" i="31"/>
  <c r="AF14" i="31"/>
  <c r="T14" i="31"/>
  <c r="S14" i="31"/>
  <c r="R14" i="31"/>
  <c r="Q14" i="31"/>
  <c r="U14" i="31" s="1"/>
  <c r="I14" i="31"/>
  <c r="H14" i="31"/>
  <c r="G14" i="31"/>
  <c r="F14" i="31"/>
  <c r="J14" i="31"/>
  <c r="AE13" i="31"/>
  <c r="AD13" i="31"/>
  <c r="AC13" i="31"/>
  <c r="AB13" i="31"/>
  <c r="AF13" i="31" s="1"/>
  <c r="T13" i="31"/>
  <c r="S13" i="31"/>
  <c r="R13" i="31"/>
  <c r="Q13" i="31"/>
  <c r="U13" i="31"/>
  <c r="I13" i="31"/>
  <c r="H13" i="31"/>
  <c r="G13" i="31"/>
  <c r="F13" i="31"/>
  <c r="J13" i="31" s="1"/>
  <c r="AE12" i="31"/>
  <c r="AD12" i="31"/>
  <c r="AC12" i="31"/>
  <c r="AB12" i="31"/>
  <c r="AF12" i="31"/>
  <c r="T12" i="31"/>
  <c r="S12" i="31"/>
  <c r="R12" i="31"/>
  <c r="Q12" i="31"/>
  <c r="U12" i="31" s="1"/>
  <c r="I12" i="31"/>
  <c r="H12" i="31"/>
  <c r="G12" i="31"/>
  <c r="F12" i="31"/>
  <c r="J12" i="31"/>
  <c r="AE11" i="31"/>
  <c r="AD11" i="31"/>
  <c r="AC11" i="31"/>
  <c r="AB11" i="31"/>
  <c r="AF11" i="31" s="1"/>
  <c r="T11" i="31"/>
  <c r="S11" i="31"/>
  <c r="R11" i="31"/>
  <c r="Q11" i="31"/>
  <c r="U11" i="31"/>
  <c r="V11" i="31" s="1"/>
  <c r="AI17" i="31" s="1"/>
  <c r="I11" i="31"/>
  <c r="H11" i="31"/>
  <c r="G11" i="31"/>
  <c r="F11" i="31"/>
  <c r="J11" i="31" s="1"/>
  <c r="AE10" i="31"/>
  <c r="AD10" i="31"/>
  <c r="AC10" i="31"/>
  <c r="AB10" i="31"/>
  <c r="AF10" i="31"/>
  <c r="T10" i="31"/>
  <c r="S10" i="31"/>
  <c r="R10" i="31"/>
  <c r="Q10" i="31"/>
  <c r="U10" i="31" s="1"/>
  <c r="I10" i="31"/>
  <c r="H10" i="31"/>
  <c r="G10" i="31"/>
  <c r="F10" i="31"/>
  <c r="J10" i="31"/>
  <c r="AE9" i="31"/>
  <c r="AD9" i="31"/>
  <c r="AC9" i="31"/>
  <c r="AB9" i="31"/>
  <c r="AF9" i="31" s="1"/>
  <c r="T9" i="31"/>
  <c r="S9" i="31"/>
  <c r="R9" i="31"/>
  <c r="Q9" i="31"/>
  <c r="U9" i="31" s="1"/>
  <c r="I9" i="31"/>
  <c r="H9" i="31"/>
  <c r="G9" i="31"/>
  <c r="F9" i="31"/>
  <c r="J9" i="31" s="1"/>
  <c r="AE8" i="31"/>
  <c r="AD8" i="31"/>
  <c r="AC8" i="31"/>
  <c r="AB8" i="31"/>
  <c r="AF8" i="31"/>
  <c r="T8" i="31"/>
  <c r="S8" i="31"/>
  <c r="R8" i="31"/>
  <c r="Q8" i="31"/>
  <c r="U8" i="31" s="1"/>
  <c r="I8" i="31"/>
  <c r="H8" i="31"/>
  <c r="G8" i="31"/>
  <c r="F8" i="31"/>
  <c r="J8" i="31"/>
  <c r="AE7" i="31"/>
  <c r="AD7" i="31"/>
  <c r="AC7" i="31"/>
  <c r="AB7" i="31"/>
  <c r="AF7" i="31" s="1"/>
  <c r="AG7" i="31" s="1"/>
  <c r="AI26" i="31" s="1"/>
  <c r="T7" i="31"/>
  <c r="S7" i="31"/>
  <c r="R7" i="31"/>
  <c r="Q7" i="31"/>
  <c r="U7" i="31"/>
  <c r="I7" i="31"/>
  <c r="H7" i="31"/>
  <c r="G7" i="31"/>
  <c r="F7" i="31"/>
  <c r="J7" i="31" s="1"/>
  <c r="K7" i="31" s="1"/>
  <c r="AI5" i="31" s="1"/>
  <c r="C2" i="31"/>
  <c r="U26" i="29"/>
  <c r="T26" i="29"/>
  <c r="S26" i="29"/>
  <c r="R26" i="29"/>
  <c r="V26" i="29" s="1"/>
  <c r="J26" i="29"/>
  <c r="I26" i="29"/>
  <c r="H26" i="29"/>
  <c r="G26" i="29"/>
  <c r="K26" i="29"/>
  <c r="U25" i="29"/>
  <c r="T25" i="29"/>
  <c r="S25" i="29"/>
  <c r="R25" i="29"/>
  <c r="V25" i="29" s="1"/>
  <c r="J25" i="29"/>
  <c r="I25" i="29"/>
  <c r="H25" i="29"/>
  <c r="G25" i="29"/>
  <c r="K25" i="29"/>
  <c r="U24" i="29"/>
  <c r="T24" i="29"/>
  <c r="S24" i="29"/>
  <c r="R24" i="29"/>
  <c r="V24" i="29" s="1"/>
  <c r="J24" i="29"/>
  <c r="I24" i="29"/>
  <c r="H24" i="29"/>
  <c r="G24" i="29"/>
  <c r="K24" i="29"/>
  <c r="U23" i="29"/>
  <c r="T23" i="29"/>
  <c r="S23" i="29"/>
  <c r="R23" i="29"/>
  <c r="V23" i="29" s="1"/>
  <c r="J23" i="29"/>
  <c r="I23" i="29"/>
  <c r="H23" i="29"/>
  <c r="G23" i="29"/>
  <c r="K23" i="29"/>
  <c r="U22" i="29"/>
  <c r="T22" i="29"/>
  <c r="S22" i="29"/>
  <c r="R22" i="29"/>
  <c r="V22" i="29" s="1"/>
  <c r="J22" i="29"/>
  <c r="I22" i="29"/>
  <c r="H22" i="29"/>
  <c r="G22" i="29"/>
  <c r="K22" i="29"/>
  <c r="U21" i="29"/>
  <c r="T21" i="29"/>
  <c r="S21" i="29"/>
  <c r="R21" i="29"/>
  <c r="V21" i="29" s="1"/>
  <c r="J21" i="29"/>
  <c r="I21" i="29"/>
  <c r="H21" i="29"/>
  <c r="G21" i="29"/>
  <c r="K21" i="29" s="1"/>
  <c r="U20" i="29"/>
  <c r="T20" i="29"/>
  <c r="S20" i="29"/>
  <c r="R20" i="29"/>
  <c r="V20" i="29" s="1"/>
  <c r="J20" i="29"/>
  <c r="I20" i="29"/>
  <c r="H20" i="29"/>
  <c r="G20" i="29"/>
  <c r="K20" i="29"/>
  <c r="U19" i="29"/>
  <c r="T19" i="29"/>
  <c r="S19" i="29"/>
  <c r="R19" i="29"/>
  <c r="V19" i="29" s="1"/>
  <c r="J19" i="29"/>
  <c r="I19" i="29"/>
  <c r="H19" i="29"/>
  <c r="G19" i="29"/>
  <c r="K19" i="29"/>
  <c r="AF18" i="29"/>
  <c r="AE18" i="29"/>
  <c r="AD18" i="29"/>
  <c r="AC18" i="29"/>
  <c r="AG18" i="29" s="1"/>
  <c r="U18" i="29"/>
  <c r="T18" i="29"/>
  <c r="S18" i="29"/>
  <c r="R18" i="29"/>
  <c r="V18" i="29"/>
  <c r="J18" i="29"/>
  <c r="I18" i="29"/>
  <c r="H18" i="29"/>
  <c r="G18" i="29"/>
  <c r="K18" i="29" s="1"/>
  <c r="AF17" i="29"/>
  <c r="AE17" i="29"/>
  <c r="AD17" i="29"/>
  <c r="AC17" i="29"/>
  <c r="AG17" i="29" s="1"/>
  <c r="U17" i="29"/>
  <c r="T17" i="29"/>
  <c r="S17" i="29"/>
  <c r="R17" i="29"/>
  <c r="V17" i="29" s="1"/>
  <c r="J17" i="29"/>
  <c r="I17" i="29"/>
  <c r="H17" i="29"/>
  <c r="G17" i="29"/>
  <c r="K17" i="29" s="1"/>
  <c r="AF16" i="29"/>
  <c r="AE16" i="29"/>
  <c r="AD16" i="29"/>
  <c r="AC16" i="29"/>
  <c r="AG16" i="29" s="1"/>
  <c r="U16" i="29"/>
  <c r="T16" i="29"/>
  <c r="S16" i="29"/>
  <c r="R16" i="29"/>
  <c r="V16" i="29"/>
  <c r="J16" i="29"/>
  <c r="I16" i="29"/>
  <c r="H16" i="29"/>
  <c r="G16" i="29"/>
  <c r="K16" i="29" s="1"/>
  <c r="AF15" i="29"/>
  <c r="AE15" i="29"/>
  <c r="AD15" i="29"/>
  <c r="AC15" i="29"/>
  <c r="AG15" i="29"/>
  <c r="U15" i="29"/>
  <c r="T15" i="29"/>
  <c r="S15" i="29"/>
  <c r="R15" i="29"/>
  <c r="V15" i="29" s="1"/>
  <c r="J15" i="29"/>
  <c r="I15" i="29"/>
  <c r="H15" i="29"/>
  <c r="G15" i="29"/>
  <c r="K15" i="29"/>
  <c r="AF14" i="29"/>
  <c r="AE14" i="29"/>
  <c r="AD14" i="29"/>
  <c r="AC14" i="29"/>
  <c r="AG14" i="29" s="1"/>
  <c r="U14" i="29"/>
  <c r="T14" i="29"/>
  <c r="S14" i="29"/>
  <c r="R14" i="29"/>
  <c r="V14" i="29"/>
  <c r="J14" i="29"/>
  <c r="I14" i="29"/>
  <c r="H14" i="29"/>
  <c r="G14" i="29"/>
  <c r="K14" i="29" s="1"/>
  <c r="AF13" i="29"/>
  <c r="AE13" i="29"/>
  <c r="AD13" i="29"/>
  <c r="AC13" i="29"/>
  <c r="AG13" i="29"/>
  <c r="U13" i="29"/>
  <c r="T13" i="29"/>
  <c r="S13" i="29"/>
  <c r="R13" i="29"/>
  <c r="V13" i="29" s="1"/>
  <c r="J13" i="29"/>
  <c r="I13" i="29"/>
  <c r="H13" i="29"/>
  <c r="G13" i="29"/>
  <c r="K13" i="29"/>
  <c r="L13" i="29" s="1"/>
  <c r="AJ8" i="29" s="1"/>
  <c r="AF12" i="29"/>
  <c r="AE12" i="29"/>
  <c r="AD12" i="29"/>
  <c r="AC12" i="29"/>
  <c r="AG12" i="29" s="1"/>
  <c r="U12" i="29"/>
  <c r="T12" i="29"/>
  <c r="S12" i="29"/>
  <c r="R12" i="29"/>
  <c r="V12" i="29"/>
  <c r="J12" i="29"/>
  <c r="I12" i="29"/>
  <c r="H12" i="29"/>
  <c r="G12" i="29"/>
  <c r="K12" i="29" s="1"/>
  <c r="AF11" i="29"/>
  <c r="AE11" i="29"/>
  <c r="AD11" i="29"/>
  <c r="AC11" i="29"/>
  <c r="AG11" i="29"/>
  <c r="U11" i="29"/>
  <c r="T11" i="29"/>
  <c r="S11" i="29"/>
  <c r="R11" i="29"/>
  <c r="V11" i="29" s="1"/>
  <c r="J11" i="29"/>
  <c r="I11" i="29"/>
  <c r="H11" i="29"/>
  <c r="G11" i="29"/>
  <c r="K11" i="29"/>
  <c r="AF10" i="29"/>
  <c r="AE10" i="29"/>
  <c r="AD10" i="29"/>
  <c r="AC10" i="29"/>
  <c r="AG10" i="29" s="1"/>
  <c r="U10" i="29"/>
  <c r="T10" i="29"/>
  <c r="S10" i="29"/>
  <c r="R10" i="29"/>
  <c r="V10" i="29" s="1"/>
  <c r="J10" i="29"/>
  <c r="I10" i="29"/>
  <c r="H10" i="29"/>
  <c r="G10" i="29"/>
  <c r="K10" i="29" s="1"/>
  <c r="AF9" i="29"/>
  <c r="AE9" i="29"/>
  <c r="AD9" i="29"/>
  <c r="AC9" i="29"/>
  <c r="AG9" i="29" s="1"/>
  <c r="U9" i="29"/>
  <c r="T9" i="29"/>
  <c r="S9" i="29"/>
  <c r="R9" i="29"/>
  <c r="V9" i="29" s="1"/>
  <c r="J9" i="29"/>
  <c r="I9" i="29"/>
  <c r="H9" i="29"/>
  <c r="G9" i="29"/>
  <c r="K9" i="29"/>
  <c r="AF8" i="29"/>
  <c r="AE8" i="29"/>
  <c r="AD8" i="29"/>
  <c r="AC8" i="29"/>
  <c r="AG8" i="29" s="1"/>
  <c r="U8" i="29"/>
  <c r="T8" i="29"/>
  <c r="S8" i="29"/>
  <c r="R8" i="29"/>
  <c r="V8" i="29" s="1"/>
  <c r="J8" i="29"/>
  <c r="I8" i="29"/>
  <c r="H8" i="29"/>
  <c r="G8" i="29"/>
  <c r="K8" i="29" s="1"/>
  <c r="AF7" i="29"/>
  <c r="AE7" i="29"/>
  <c r="AD7" i="29"/>
  <c r="AC7" i="29"/>
  <c r="AG7" i="29"/>
  <c r="U7" i="29"/>
  <c r="T7" i="29"/>
  <c r="S7" i="29"/>
  <c r="R7" i="29"/>
  <c r="V7" i="29" s="1"/>
  <c r="J7" i="29"/>
  <c r="I7" i="29"/>
  <c r="H7" i="29"/>
  <c r="G7" i="29"/>
  <c r="K7" i="29"/>
  <c r="D2" i="29"/>
  <c r="T26" i="28"/>
  <c r="S26" i="28"/>
  <c r="R26" i="28"/>
  <c r="Q26" i="28"/>
  <c r="U26" i="28"/>
  <c r="I26" i="28"/>
  <c r="H26" i="28"/>
  <c r="G26" i="28"/>
  <c r="F26" i="28"/>
  <c r="J26" i="28" s="1"/>
  <c r="T25" i="28"/>
  <c r="S25" i="28"/>
  <c r="R25" i="28"/>
  <c r="Q25" i="28"/>
  <c r="U25" i="28" s="1"/>
  <c r="I25" i="28"/>
  <c r="H25" i="28"/>
  <c r="G25" i="28"/>
  <c r="F25" i="28"/>
  <c r="J25" i="28" s="1"/>
  <c r="T24" i="28"/>
  <c r="S24" i="28"/>
  <c r="R24" i="28"/>
  <c r="Q24" i="28"/>
  <c r="U24" i="28"/>
  <c r="I24" i="28"/>
  <c r="H24" i="28"/>
  <c r="G24" i="28"/>
  <c r="F24" i="28"/>
  <c r="J24" i="28" s="1"/>
  <c r="T23" i="28"/>
  <c r="S23" i="28"/>
  <c r="R23" i="28"/>
  <c r="Q23" i="28"/>
  <c r="U23" i="28"/>
  <c r="I23" i="28"/>
  <c r="H23" i="28"/>
  <c r="G23" i="28"/>
  <c r="F23" i="28"/>
  <c r="J23" i="28" s="1"/>
  <c r="T22" i="28"/>
  <c r="S22" i="28"/>
  <c r="R22" i="28"/>
  <c r="Q22" i="28"/>
  <c r="U22" i="28"/>
  <c r="I22" i="28"/>
  <c r="H22" i="28"/>
  <c r="G22" i="28"/>
  <c r="F22" i="28"/>
  <c r="J22" i="28" s="1"/>
  <c r="T21" i="28"/>
  <c r="S21" i="28"/>
  <c r="R21" i="28"/>
  <c r="Q21" i="28"/>
  <c r="U21" i="28"/>
  <c r="I21" i="28"/>
  <c r="H21" i="28"/>
  <c r="G21" i="28"/>
  <c r="F21" i="28"/>
  <c r="J21" i="28" s="1"/>
  <c r="T20" i="28"/>
  <c r="S20" i="28"/>
  <c r="R20" i="28"/>
  <c r="Q20" i="28"/>
  <c r="U20" i="28"/>
  <c r="I20" i="28"/>
  <c r="H20" i="28"/>
  <c r="G20" i="28"/>
  <c r="F20" i="28"/>
  <c r="J20" i="28" s="1"/>
  <c r="T19" i="28"/>
  <c r="S19" i="28"/>
  <c r="R19" i="28"/>
  <c r="Q19" i="28"/>
  <c r="U19" i="28"/>
  <c r="I19" i="28"/>
  <c r="H19" i="28"/>
  <c r="G19" i="28"/>
  <c r="F19" i="28"/>
  <c r="J19" i="28" s="1"/>
  <c r="K19" i="28" s="1"/>
  <c r="AI11" i="28" s="1"/>
  <c r="AE18" i="28"/>
  <c r="AD18" i="28"/>
  <c r="AC18" i="28"/>
  <c r="AB18" i="28"/>
  <c r="AF18" i="28"/>
  <c r="T18" i="28"/>
  <c r="S18" i="28"/>
  <c r="R18" i="28"/>
  <c r="Q18" i="28"/>
  <c r="U18" i="28" s="1"/>
  <c r="I18" i="28"/>
  <c r="H18" i="28"/>
  <c r="G18" i="28"/>
  <c r="F18" i="28"/>
  <c r="J18" i="28"/>
  <c r="AE17" i="28"/>
  <c r="AD17" i="28"/>
  <c r="AC17" i="28"/>
  <c r="AB17" i="28"/>
  <c r="AF17" i="28" s="1"/>
  <c r="T17" i="28"/>
  <c r="S17" i="28"/>
  <c r="R17" i="28"/>
  <c r="Q17" i="28"/>
  <c r="U17" i="28"/>
  <c r="I17" i="28"/>
  <c r="H17" i="28"/>
  <c r="G17" i="28"/>
  <c r="F17" i="28"/>
  <c r="J17" i="28" s="1"/>
  <c r="AE16" i="28"/>
  <c r="AD16" i="28"/>
  <c r="AC16" i="28"/>
  <c r="AB16" i="28"/>
  <c r="AF16" i="28"/>
  <c r="T16" i="28"/>
  <c r="S16" i="28"/>
  <c r="R16" i="28"/>
  <c r="Q16" i="28"/>
  <c r="U16" i="28" s="1"/>
  <c r="I16" i="28"/>
  <c r="H16" i="28"/>
  <c r="G16" i="28"/>
  <c r="F16" i="28"/>
  <c r="J16" i="28"/>
  <c r="AE15" i="28"/>
  <c r="AD15" i="28"/>
  <c r="AC15" i="28"/>
  <c r="AB15" i="28"/>
  <c r="AF15" i="28" s="1"/>
  <c r="T15" i="28"/>
  <c r="S15" i="28"/>
  <c r="R15" i="28"/>
  <c r="Q15" i="28"/>
  <c r="U15" i="28"/>
  <c r="I15" i="28"/>
  <c r="H15" i="28"/>
  <c r="G15" i="28"/>
  <c r="F15" i="28"/>
  <c r="J15" i="28" s="1"/>
  <c r="AE14" i="28"/>
  <c r="AD14" i="28"/>
  <c r="AC14" i="28"/>
  <c r="AB14" i="28"/>
  <c r="AF14" i="28"/>
  <c r="T14" i="28"/>
  <c r="S14" i="28"/>
  <c r="R14" i="28"/>
  <c r="Q14" i="28"/>
  <c r="U14" i="28" s="1"/>
  <c r="I14" i="28"/>
  <c r="H14" i="28"/>
  <c r="G14" i="28"/>
  <c r="F14" i="28"/>
  <c r="J14" i="28"/>
  <c r="AE13" i="28"/>
  <c r="AD13" i="28"/>
  <c r="AC13" i="28"/>
  <c r="AB13" i="28"/>
  <c r="AF13" i="28" s="1"/>
  <c r="AG13" i="28" s="1"/>
  <c r="AI29" i="28" s="1"/>
  <c r="T13" i="28"/>
  <c r="S13" i="28"/>
  <c r="R13" i="28"/>
  <c r="Q13" i="28"/>
  <c r="U13" i="28"/>
  <c r="I13" i="28"/>
  <c r="H13" i="28"/>
  <c r="G13" i="28"/>
  <c r="F13" i="28"/>
  <c r="J13" i="28" s="1"/>
  <c r="AE12" i="28"/>
  <c r="AD12" i="28"/>
  <c r="AC12" i="28"/>
  <c r="AB12" i="28"/>
  <c r="AF12" i="28"/>
  <c r="T12" i="28"/>
  <c r="S12" i="28"/>
  <c r="R12" i="28"/>
  <c r="Q12" i="28"/>
  <c r="U12" i="28" s="1"/>
  <c r="I12" i="28"/>
  <c r="H12" i="28"/>
  <c r="G12" i="28"/>
  <c r="F12" i="28"/>
  <c r="J12" i="28"/>
  <c r="AE11" i="28"/>
  <c r="AD11" i="28"/>
  <c r="AC11" i="28"/>
  <c r="AB11" i="28"/>
  <c r="AF11" i="28" s="1"/>
  <c r="T11" i="28"/>
  <c r="S11" i="28"/>
  <c r="R11" i="28"/>
  <c r="Q11" i="28"/>
  <c r="U11" i="28"/>
  <c r="V11" i="28" s="1"/>
  <c r="AI17" i="28" s="1"/>
  <c r="I11" i="28"/>
  <c r="H11" i="28"/>
  <c r="G11" i="28"/>
  <c r="F11" i="28"/>
  <c r="J11" i="28"/>
  <c r="AE10" i="28"/>
  <c r="AD10" i="28"/>
  <c r="AC10" i="28"/>
  <c r="AB10" i="28"/>
  <c r="AF10" i="28" s="1"/>
  <c r="T10" i="28"/>
  <c r="S10" i="28"/>
  <c r="R10" i="28"/>
  <c r="Q10" i="28"/>
  <c r="U10" i="28"/>
  <c r="I10" i="28"/>
  <c r="H10" i="28"/>
  <c r="G10" i="28"/>
  <c r="F10" i="28"/>
  <c r="J10" i="28" s="1"/>
  <c r="AE9" i="28"/>
  <c r="AD9" i="28"/>
  <c r="AC9" i="28"/>
  <c r="AB9" i="28"/>
  <c r="AF9" i="28"/>
  <c r="T9" i="28"/>
  <c r="S9" i="28"/>
  <c r="R9" i="28"/>
  <c r="Q9" i="28"/>
  <c r="I9" i="28"/>
  <c r="H9" i="28"/>
  <c r="G9" i="28"/>
  <c r="F9" i="28"/>
  <c r="J9" i="28" s="1"/>
  <c r="AE8" i="28"/>
  <c r="AD8" i="28"/>
  <c r="AC8" i="28"/>
  <c r="AB8" i="28"/>
  <c r="AF8" i="28"/>
  <c r="T8" i="28"/>
  <c r="S8" i="28"/>
  <c r="R8" i="28"/>
  <c r="Q8" i="28"/>
  <c r="U8" i="28" s="1"/>
  <c r="K25" i="28" s="1"/>
  <c r="AI14" i="28" s="1"/>
  <c r="I8" i="28"/>
  <c r="H8" i="28"/>
  <c r="G8" i="28"/>
  <c r="F8" i="28"/>
  <c r="J8" i="28"/>
  <c r="AE7" i="28"/>
  <c r="AD7" i="28"/>
  <c r="AC7" i="28"/>
  <c r="AB7" i="28"/>
  <c r="AF7" i="28" s="1"/>
  <c r="AG7" i="28" s="1"/>
  <c r="AI26" i="28" s="1"/>
  <c r="T7" i="28"/>
  <c r="S7" i="28"/>
  <c r="R7" i="28"/>
  <c r="Q7" i="28"/>
  <c r="U7" i="28"/>
  <c r="I7" i="28"/>
  <c r="H7" i="28"/>
  <c r="G7" i="28"/>
  <c r="F7" i="28"/>
  <c r="J7" i="28" s="1"/>
  <c r="K7" i="28" s="1"/>
  <c r="AI5" i="28" s="1"/>
  <c r="C2" i="28"/>
  <c r="U26" i="26"/>
  <c r="T26" i="26"/>
  <c r="S26" i="26"/>
  <c r="R26" i="26"/>
  <c r="J26" i="26"/>
  <c r="I26" i="26"/>
  <c r="H26" i="26"/>
  <c r="G26" i="26"/>
  <c r="K26" i="26" s="1"/>
  <c r="U25" i="26"/>
  <c r="T25" i="26"/>
  <c r="S25" i="26"/>
  <c r="R25" i="26"/>
  <c r="V25" i="26"/>
  <c r="J25" i="26"/>
  <c r="I25" i="26"/>
  <c r="H25" i="26"/>
  <c r="G25" i="26"/>
  <c r="K25" i="26" s="1"/>
  <c r="U24" i="26"/>
  <c r="T24" i="26"/>
  <c r="S24" i="26"/>
  <c r="R24" i="26"/>
  <c r="V24" i="26"/>
  <c r="J24" i="26"/>
  <c r="I24" i="26"/>
  <c r="H24" i="26"/>
  <c r="G24" i="26"/>
  <c r="K24" i="26" s="1"/>
  <c r="U23" i="26"/>
  <c r="T23" i="26"/>
  <c r="S23" i="26"/>
  <c r="R23" i="26"/>
  <c r="V23" i="26"/>
  <c r="J23" i="26"/>
  <c r="I23" i="26"/>
  <c r="H23" i="26"/>
  <c r="G23" i="26"/>
  <c r="K23" i="26" s="1"/>
  <c r="U22" i="26"/>
  <c r="T22" i="26"/>
  <c r="S22" i="26"/>
  <c r="R22" i="26"/>
  <c r="V22" i="26" s="1"/>
  <c r="J22" i="26"/>
  <c r="I22" i="26"/>
  <c r="H22" i="26"/>
  <c r="G22" i="26"/>
  <c r="K22" i="26" s="1"/>
  <c r="U21" i="26"/>
  <c r="T21" i="26"/>
  <c r="S21" i="26"/>
  <c r="R21" i="26"/>
  <c r="V21" i="26"/>
  <c r="J21" i="26"/>
  <c r="I21" i="26"/>
  <c r="H21" i="26"/>
  <c r="G21" i="26"/>
  <c r="K21" i="26" s="1"/>
  <c r="U20" i="26"/>
  <c r="T20" i="26"/>
  <c r="S20" i="26"/>
  <c r="R20" i="26"/>
  <c r="V20" i="26" s="1"/>
  <c r="J20" i="26"/>
  <c r="I20" i="26"/>
  <c r="H20" i="26"/>
  <c r="G20" i="26"/>
  <c r="K20" i="26" s="1"/>
  <c r="U19" i="26"/>
  <c r="T19" i="26"/>
  <c r="S19" i="26"/>
  <c r="R19" i="26"/>
  <c r="J19" i="26"/>
  <c r="I19" i="26"/>
  <c r="H19" i="26"/>
  <c r="G19" i="26"/>
  <c r="K19" i="26" s="1"/>
  <c r="AF18" i="26"/>
  <c r="AE18" i="26"/>
  <c r="AD18" i="26"/>
  <c r="AC18" i="26"/>
  <c r="AG18" i="26" s="1"/>
  <c r="U18" i="26"/>
  <c r="T18" i="26"/>
  <c r="S18" i="26"/>
  <c r="R18" i="26"/>
  <c r="V18" i="26"/>
  <c r="J18" i="26"/>
  <c r="I18" i="26"/>
  <c r="H18" i="26"/>
  <c r="G18" i="26"/>
  <c r="K18" i="26" s="1"/>
  <c r="AF17" i="26"/>
  <c r="AE17" i="26"/>
  <c r="AD17" i="26"/>
  <c r="AC17" i="26"/>
  <c r="AG17" i="26"/>
  <c r="U17" i="26"/>
  <c r="T17" i="26"/>
  <c r="S17" i="26"/>
  <c r="R17" i="26"/>
  <c r="J17" i="26"/>
  <c r="I17" i="26"/>
  <c r="H17" i="26"/>
  <c r="G17" i="26"/>
  <c r="K17" i="26" s="1"/>
  <c r="AF16" i="26"/>
  <c r="AE16" i="26"/>
  <c r="AD16" i="26"/>
  <c r="AC16" i="26"/>
  <c r="AG16" i="26"/>
  <c r="U16" i="26"/>
  <c r="T16" i="26"/>
  <c r="S16" i="26"/>
  <c r="R16" i="26"/>
  <c r="V16" i="26" s="1"/>
  <c r="W11" i="26" s="1"/>
  <c r="AJ17" i="26" s="1"/>
  <c r="J16" i="26"/>
  <c r="I16" i="26"/>
  <c r="H16" i="26"/>
  <c r="G16" i="26"/>
  <c r="K16" i="26"/>
  <c r="AF15" i="26"/>
  <c r="AE15" i="26"/>
  <c r="AD15" i="26"/>
  <c r="AC15" i="26"/>
  <c r="AG15" i="26" s="1"/>
  <c r="U15" i="26"/>
  <c r="T15" i="26"/>
  <c r="S15" i="26"/>
  <c r="R15" i="26"/>
  <c r="J15" i="26"/>
  <c r="I15" i="26"/>
  <c r="H15" i="26"/>
  <c r="G15" i="26"/>
  <c r="K15" i="26"/>
  <c r="AF14" i="26"/>
  <c r="AE14" i="26"/>
  <c r="AD14" i="26"/>
  <c r="AC14" i="26"/>
  <c r="AG14" i="26" s="1"/>
  <c r="U14" i="26"/>
  <c r="T14" i="26"/>
  <c r="S14" i="26"/>
  <c r="R14" i="26"/>
  <c r="J14" i="26"/>
  <c r="I14" i="26"/>
  <c r="H14" i="26"/>
  <c r="G14" i="26"/>
  <c r="K14" i="26"/>
  <c r="AF13" i="26"/>
  <c r="AE13" i="26"/>
  <c r="AD13" i="26"/>
  <c r="AC13" i="26"/>
  <c r="AG13" i="26" s="1"/>
  <c r="U13" i="26"/>
  <c r="T13" i="26"/>
  <c r="S13" i="26"/>
  <c r="R13" i="26"/>
  <c r="V13" i="26"/>
  <c r="J13" i="26"/>
  <c r="I13" i="26"/>
  <c r="H13" i="26"/>
  <c r="G13" i="26"/>
  <c r="K13" i="26" s="1"/>
  <c r="L13" i="26" s="1"/>
  <c r="AJ8" i="26" s="1"/>
  <c r="AF12" i="26"/>
  <c r="AE12" i="26"/>
  <c r="AD12" i="26"/>
  <c r="AC12" i="26"/>
  <c r="AG12" i="26"/>
  <c r="U12" i="26"/>
  <c r="T12" i="26"/>
  <c r="S12" i="26"/>
  <c r="R12" i="26"/>
  <c r="V12" i="26"/>
  <c r="J12" i="26"/>
  <c r="I12" i="26"/>
  <c r="H12" i="26"/>
  <c r="G12" i="26"/>
  <c r="AF11" i="26"/>
  <c r="AE11" i="26"/>
  <c r="AD11" i="26"/>
  <c r="AC11" i="26"/>
  <c r="AG11" i="26" s="1"/>
  <c r="U11" i="26"/>
  <c r="T11" i="26"/>
  <c r="S11" i="26"/>
  <c r="R11" i="26"/>
  <c r="V11" i="26"/>
  <c r="J11" i="26"/>
  <c r="I11" i="26"/>
  <c r="H11" i="26"/>
  <c r="G11" i="26"/>
  <c r="K11" i="26" s="1"/>
  <c r="AF10" i="26"/>
  <c r="AE10" i="26"/>
  <c r="AD10" i="26"/>
  <c r="AC10" i="26"/>
  <c r="AG10" i="26" s="1"/>
  <c r="U10" i="26"/>
  <c r="T10" i="26"/>
  <c r="S10" i="26"/>
  <c r="R10" i="26"/>
  <c r="V10" i="26" s="1"/>
  <c r="J10" i="26"/>
  <c r="I10" i="26"/>
  <c r="H10" i="26"/>
  <c r="G10" i="26"/>
  <c r="K10" i="26"/>
  <c r="AF9" i="26"/>
  <c r="AE9" i="26"/>
  <c r="AD9" i="26"/>
  <c r="AC9" i="26"/>
  <c r="AG9" i="26" s="1"/>
  <c r="AH7" i="26" s="1"/>
  <c r="AJ26" i="26" s="1"/>
  <c r="T25" i="6" s="1"/>
  <c r="U9" i="26"/>
  <c r="T9" i="26"/>
  <c r="S9" i="26"/>
  <c r="R9" i="26"/>
  <c r="V9" i="26"/>
  <c r="J9" i="26"/>
  <c r="I9" i="26"/>
  <c r="H9" i="26"/>
  <c r="G9" i="26"/>
  <c r="K9" i="26" s="1"/>
  <c r="AF8" i="26"/>
  <c r="AE8" i="26"/>
  <c r="AD8" i="26"/>
  <c r="AC8" i="26"/>
  <c r="AG8" i="26"/>
  <c r="U8" i="26"/>
  <c r="T8" i="26"/>
  <c r="S8" i="26"/>
  <c r="R8" i="26"/>
  <c r="V8" i="26"/>
  <c r="J8" i="26"/>
  <c r="I8" i="26"/>
  <c r="H8" i="26"/>
  <c r="G8" i="26"/>
  <c r="K8" i="26" s="1"/>
  <c r="AF7" i="26"/>
  <c r="AE7" i="26"/>
  <c r="AD7" i="26"/>
  <c r="AC7" i="26"/>
  <c r="AG7" i="26"/>
  <c r="U7" i="26"/>
  <c r="T7" i="26"/>
  <c r="S7" i="26"/>
  <c r="R7" i="26"/>
  <c r="J7" i="26"/>
  <c r="I7" i="26"/>
  <c r="H7" i="26"/>
  <c r="G7" i="26"/>
  <c r="K7" i="26" s="1"/>
  <c r="L7" i="26" s="1"/>
  <c r="AJ5" i="26" s="1"/>
  <c r="D2" i="26"/>
  <c r="T26" i="25"/>
  <c r="S26" i="25"/>
  <c r="R26" i="25"/>
  <c r="Q26" i="25"/>
  <c r="U26" i="25"/>
  <c r="I26" i="25"/>
  <c r="H26" i="25"/>
  <c r="G26" i="25"/>
  <c r="F26" i="25"/>
  <c r="J26" i="25" s="1"/>
  <c r="T25" i="25"/>
  <c r="S25" i="25"/>
  <c r="R25" i="25"/>
  <c r="Q25" i="25"/>
  <c r="U25" i="25" s="1"/>
  <c r="V23" i="25" s="1"/>
  <c r="AI23" i="25" s="1"/>
  <c r="I25" i="25"/>
  <c r="H25" i="25"/>
  <c r="G25" i="25"/>
  <c r="F25" i="25"/>
  <c r="T24" i="25"/>
  <c r="S24" i="25"/>
  <c r="R24" i="25"/>
  <c r="Q24" i="25"/>
  <c r="U24" i="25"/>
  <c r="I24" i="25"/>
  <c r="H24" i="25"/>
  <c r="G24" i="25"/>
  <c r="F24" i="25"/>
  <c r="J24" i="25"/>
  <c r="T23" i="25"/>
  <c r="S23" i="25"/>
  <c r="R23" i="25"/>
  <c r="Q23" i="25"/>
  <c r="U23" i="25"/>
  <c r="I23" i="25"/>
  <c r="H23" i="25"/>
  <c r="G23" i="25"/>
  <c r="F23" i="25"/>
  <c r="T22" i="25"/>
  <c r="S22" i="25"/>
  <c r="R22" i="25"/>
  <c r="Q22" i="25"/>
  <c r="U22" i="25"/>
  <c r="I22" i="25"/>
  <c r="H22" i="25"/>
  <c r="G22" i="25"/>
  <c r="F22" i="25"/>
  <c r="J22" i="25" s="1"/>
  <c r="T21" i="25"/>
  <c r="S21" i="25"/>
  <c r="R21" i="25"/>
  <c r="Q21" i="25"/>
  <c r="U21" i="25"/>
  <c r="I21" i="25"/>
  <c r="H21" i="25"/>
  <c r="G21" i="25"/>
  <c r="F21" i="25"/>
  <c r="T20" i="25"/>
  <c r="S20" i="25"/>
  <c r="R20" i="25"/>
  <c r="Q20" i="25"/>
  <c r="U20" i="25" s="1"/>
  <c r="V17" i="25" s="1"/>
  <c r="AI20" i="25" s="1"/>
  <c r="I20" i="25"/>
  <c r="H20" i="25"/>
  <c r="G20" i="25"/>
  <c r="F20" i="25"/>
  <c r="J20" i="25" s="1"/>
  <c r="T19" i="25"/>
  <c r="S19" i="25"/>
  <c r="R19" i="25"/>
  <c r="Q19" i="25"/>
  <c r="U19" i="25"/>
  <c r="I19" i="25"/>
  <c r="H19" i="25"/>
  <c r="G19" i="25"/>
  <c r="F19" i="25"/>
  <c r="J19" i="25"/>
  <c r="AE18" i="25"/>
  <c r="AD18" i="25"/>
  <c r="AC18" i="25"/>
  <c r="AB18" i="25"/>
  <c r="AF18" i="25" s="1"/>
  <c r="T18" i="25"/>
  <c r="S18" i="25"/>
  <c r="R18" i="25"/>
  <c r="Q18" i="25"/>
  <c r="U18" i="25"/>
  <c r="I18" i="25"/>
  <c r="H18" i="25"/>
  <c r="G18" i="25"/>
  <c r="F18" i="25"/>
  <c r="J18" i="25" s="1"/>
  <c r="AE17" i="25"/>
  <c r="AD17" i="25"/>
  <c r="AC17" i="25"/>
  <c r="AB17" i="25"/>
  <c r="AF17" i="25"/>
  <c r="T17" i="25"/>
  <c r="S17" i="25"/>
  <c r="R17" i="25"/>
  <c r="Q17" i="25"/>
  <c r="U17" i="25"/>
  <c r="I17" i="25"/>
  <c r="H17" i="25"/>
  <c r="G17" i="25"/>
  <c r="F17" i="25"/>
  <c r="J17" i="25" s="1"/>
  <c r="AE16" i="25"/>
  <c r="AD16" i="25"/>
  <c r="AC16" i="25"/>
  <c r="AB16" i="25"/>
  <c r="AF16" i="25"/>
  <c r="T16" i="25"/>
  <c r="S16" i="25"/>
  <c r="R16" i="25"/>
  <c r="Q16" i="25"/>
  <c r="U16" i="25" s="1"/>
  <c r="I16" i="25"/>
  <c r="H16" i="25"/>
  <c r="G16" i="25"/>
  <c r="F16" i="25"/>
  <c r="J16" i="25" s="1"/>
  <c r="AE15" i="25"/>
  <c r="AD15" i="25"/>
  <c r="AC15" i="25"/>
  <c r="AB15" i="25"/>
  <c r="AF15" i="25" s="1"/>
  <c r="T15" i="25"/>
  <c r="S15" i="25"/>
  <c r="R15" i="25"/>
  <c r="Q15" i="25"/>
  <c r="U15" i="25" s="1"/>
  <c r="I15" i="25"/>
  <c r="H15" i="25"/>
  <c r="G15" i="25"/>
  <c r="F15" i="25"/>
  <c r="J15" i="25" s="1"/>
  <c r="AE14" i="25"/>
  <c r="AD14" i="25"/>
  <c r="AC14" i="25"/>
  <c r="AB14" i="25"/>
  <c r="AF14" i="25" s="1"/>
  <c r="AG13" i="25" s="1"/>
  <c r="AI29" i="25" s="1"/>
  <c r="T14" i="25"/>
  <c r="S14" i="25"/>
  <c r="R14" i="25"/>
  <c r="Q14" i="25"/>
  <c r="U14" i="25" s="1"/>
  <c r="I14" i="25"/>
  <c r="H14" i="25"/>
  <c r="G14" i="25"/>
  <c r="F14" i="25"/>
  <c r="J14" i="25" s="1"/>
  <c r="AE13" i="25"/>
  <c r="AD13" i="25"/>
  <c r="AC13" i="25"/>
  <c r="AB13" i="25"/>
  <c r="AF13" i="25"/>
  <c r="T13" i="25"/>
  <c r="S13" i="25"/>
  <c r="R13" i="25"/>
  <c r="Q13" i="25"/>
  <c r="U13" i="25"/>
  <c r="I13" i="25"/>
  <c r="H13" i="25"/>
  <c r="G13" i="25"/>
  <c r="F13" i="25"/>
  <c r="J13" i="25" s="1"/>
  <c r="AE12" i="25"/>
  <c r="AD12" i="25"/>
  <c r="AC12" i="25"/>
  <c r="AB12" i="25"/>
  <c r="AF12" i="25" s="1"/>
  <c r="T12" i="25"/>
  <c r="S12" i="25"/>
  <c r="R12" i="25"/>
  <c r="Q12" i="25"/>
  <c r="U12" i="25" s="1"/>
  <c r="V11" i="25" s="1"/>
  <c r="AI17" i="25" s="1"/>
  <c r="I12" i="25"/>
  <c r="H12" i="25"/>
  <c r="G12" i="25"/>
  <c r="F12" i="25"/>
  <c r="J12" i="25" s="1"/>
  <c r="AE11" i="25"/>
  <c r="AD11" i="25"/>
  <c r="AC11" i="25"/>
  <c r="AB11" i="25"/>
  <c r="AF11" i="25" s="1"/>
  <c r="T11" i="25"/>
  <c r="S11" i="25"/>
  <c r="R11" i="25"/>
  <c r="Q11" i="25"/>
  <c r="U11" i="25"/>
  <c r="I11" i="25"/>
  <c r="H11" i="25"/>
  <c r="G11" i="25"/>
  <c r="F11" i="25"/>
  <c r="J11" i="25" s="1"/>
  <c r="AE10" i="25"/>
  <c r="AD10" i="25"/>
  <c r="AC10" i="25"/>
  <c r="AB10" i="25"/>
  <c r="AF10" i="25"/>
  <c r="T10" i="25"/>
  <c r="S10" i="25"/>
  <c r="R10" i="25"/>
  <c r="Q10" i="25"/>
  <c r="U10" i="25" s="1"/>
  <c r="I10" i="25"/>
  <c r="H10" i="25"/>
  <c r="G10" i="25"/>
  <c r="F10" i="25"/>
  <c r="J10" i="25"/>
  <c r="AE9" i="25"/>
  <c r="AD9" i="25"/>
  <c r="AC9" i="25"/>
  <c r="AB9" i="25"/>
  <c r="T9" i="25"/>
  <c r="S9" i="25"/>
  <c r="R9" i="25"/>
  <c r="Q9" i="25"/>
  <c r="U9" i="25"/>
  <c r="I9" i="25"/>
  <c r="H9" i="25"/>
  <c r="G9" i="25"/>
  <c r="F9" i="25"/>
  <c r="J9" i="25" s="1"/>
  <c r="AE8" i="25"/>
  <c r="AD8" i="25"/>
  <c r="AC8" i="25"/>
  <c r="AB8" i="25"/>
  <c r="AF8" i="25" s="1"/>
  <c r="T8" i="25"/>
  <c r="S8" i="25"/>
  <c r="R8" i="25"/>
  <c r="Q8" i="25"/>
  <c r="U8" i="25"/>
  <c r="I8" i="25"/>
  <c r="H8" i="25"/>
  <c r="G8" i="25"/>
  <c r="F8" i="25"/>
  <c r="J8" i="25" s="1"/>
  <c r="K7" i="25" s="1"/>
  <c r="AI5" i="25" s="1"/>
  <c r="AE7" i="25"/>
  <c r="AD7" i="25"/>
  <c r="AC7" i="25"/>
  <c r="AB7" i="25"/>
  <c r="AF7" i="25" s="1"/>
  <c r="AG7" i="25" s="1"/>
  <c r="AI26" i="25" s="1"/>
  <c r="T7" i="25"/>
  <c r="S7" i="25"/>
  <c r="R7" i="25"/>
  <c r="Q7" i="25"/>
  <c r="U7" i="25" s="1"/>
  <c r="I7" i="25"/>
  <c r="H7" i="25"/>
  <c r="G7" i="25"/>
  <c r="F7" i="25"/>
  <c r="J7" i="25"/>
  <c r="C2" i="25"/>
  <c r="U26" i="23"/>
  <c r="T26" i="23"/>
  <c r="S26" i="23"/>
  <c r="R26" i="23"/>
  <c r="V26" i="23" s="1"/>
  <c r="J26" i="23"/>
  <c r="I26" i="23"/>
  <c r="H26" i="23"/>
  <c r="G26" i="23"/>
  <c r="K26" i="23"/>
  <c r="U25" i="23"/>
  <c r="T25" i="23"/>
  <c r="S25" i="23"/>
  <c r="V25" i="23"/>
  <c r="R25" i="23"/>
  <c r="J25" i="23"/>
  <c r="I25" i="23"/>
  <c r="H25" i="23"/>
  <c r="G25" i="23"/>
  <c r="K25" i="23"/>
  <c r="U24" i="23"/>
  <c r="T24" i="23"/>
  <c r="S24" i="23"/>
  <c r="R24" i="23"/>
  <c r="V24" i="23" s="1"/>
  <c r="J24" i="23"/>
  <c r="I24" i="23"/>
  <c r="H24" i="23"/>
  <c r="G24" i="23"/>
  <c r="K24" i="23"/>
  <c r="U23" i="23"/>
  <c r="T23" i="23"/>
  <c r="S23" i="23"/>
  <c r="R23" i="23"/>
  <c r="V23" i="23" s="1"/>
  <c r="W23" i="23" s="1"/>
  <c r="AJ23" i="23" s="1"/>
  <c r="J23" i="23"/>
  <c r="I23" i="23"/>
  <c r="H23" i="23"/>
  <c r="G23" i="23"/>
  <c r="K23" i="23"/>
  <c r="U22" i="23"/>
  <c r="T22" i="23"/>
  <c r="S22" i="23"/>
  <c r="R22" i="23"/>
  <c r="V22" i="23" s="1"/>
  <c r="J22" i="23"/>
  <c r="I22" i="23"/>
  <c r="H22" i="23"/>
  <c r="G22" i="23"/>
  <c r="K22" i="23"/>
  <c r="U21" i="23"/>
  <c r="T21" i="23"/>
  <c r="S21" i="23"/>
  <c r="R21" i="23"/>
  <c r="V21" i="23" s="1"/>
  <c r="J21" i="23"/>
  <c r="I21" i="23"/>
  <c r="H21" i="23"/>
  <c r="G21" i="23"/>
  <c r="K21" i="23"/>
  <c r="U20" i="23"/>
  <c r="T20" i="23"/>
  <c r="S20" i="23"/>
  <c r="R20" i="23"/>
  <c r="V20" i="23" s="1"/>
  <c r="J20" i="23"/>
  <c r="I20" i="23"/>
  <c r="H20" i="23"/>
  <c r="G20" i="23"/>
  <c r="K20" i="23"/>
  <c r="U19" i="23"/>
  <c r="T19" i="23"/>
  <c r="S19" i="23"/>
  <c r="R19" i="23"/>
  <c r="V19" i="23" s="1"/>
  <c r="W17" i="23" s="1"/>
  <c r="AJ20" i="23" s="1"/>
  <c r="P22" i="6" s="1"/>
  <c r="J19" i="23"/>
  <c r="I19" i="23"/>
  <c r="H19" i="23"/>
  <c r="G19" i="23"/>
  <c r="K19" i="23"/>
  <c r="L19" i="23" s="1"/>
  <c r="AJ11" i="23" s="1"/>
  <c r="AF18" i="23"/>
  <c r="AE18" i="23"/>
  <c r="AD18" i="23"/>
  <c r="AC18" i="23"/>
  <c r="AG18" i="23"/>
  <c r="U18" i="23"/>
  <c r="T18" i="23"/>
  <c r="S18" i="23"/>
  <c r="R18" i="23"/>
  <c r="V18" i="23"/>
  <c r="J18" i="23"/>
  <c r="I18" i="23"/>
  <c r="H18" i="23"/>
  <c r="G18" i="23"/>
  <c r="K18" i="23"/>
  <c r="AF17" i="23"/>
  <c r="AE17" i="23"/>
  <c r="AD17" i="23"/>
  <c r="AC17" i="23"/>
  <c r="AG17" i="23" s="1"/>
  <c r="U17" i="23"/>
  <c r="T17" i="23"/>
  <c r="S17" i="23"/>
  <c r="R17" i="23"/>
  <c r="V17" i="23"/>
  <c r="J17" i="23"/>
  <c r="I17" i="23"/>
  <c r="H17" i="23"/>
  <c r="G17" i="23"/>
  <c r="K17" i="23" s="1"/>
  <c r="AF16" i="23"/>
  <c r="AE16" i="23"/>
  <c r="AD16" i="23"/>
  <c r="AC16" i="23"/>
  <c r="AG16" i="23"/>
  <c r="U16" i="23"/>
  <c r="T16" i="23"/>
  <c r="S16" i="23"/>
  <c r="R16" i="23"/>
  <c r="V16" i="23" s="1"/>
  <c r="J16" i="23"/>
  <c r="I16" i="23"/>
  <c r="H16" i="23"/>
  <c r="G16" i="23"/>
  <c r="K16" i="23"/>
  <c r="AF15" i="23"/>
  <c r="AE15" i="23"/>
  <c r="AD15" i="23"/>
  <c r="AC15" i="23"/>
  <c r="AG15" i="23" s="1"/>
  <c r="U15" i="23"/>
  <c r="T15" i="23"/>
  <c r="S15" i="23"/>
  <c r="R15" i="23"/>
  <c r="V15" i="23"/>
  <c r="J15" i="23"/>
  <c r="I15" i="23"/>
  <c r="H15" i="23"/>
  <c r="K15" i="23"/>
  <c r="G15" i="23"/>
  <c r="AF14" i="23"/>
  <c r="AE14" i="23"/>
  <c r="AD14" i="23"/>
  <c r="AC14" i="23"/>
  <c r="AG14" i="23" s="1"/>
  <c r="U14" i="23"/>
  <c r="T14" i="23"/>
  <c r="S14" i="23"/>
  <c r="R14" i="23"/>
  <c r="V14" i="23" s="1"/>
  <c r="J14" i="23"/>
  <c r="I14" i="23"/>
  <c r="H14" i="23"/>
  <c r="G14" i="23"/>
  <c r="K14" i="23" s="1"/>
  <c r="AF13" i="23"/>
  <c r="AE13" i="23"/>
  <c r="AD13" i="23"/>
  <c r="AC13" i="23"/>
  <c r="AG13" i="23"/>
  <c r="U13" i="23"/>
  <c r="T13" i="23"/>
  <c r="S13" i="23"/>
  <c r="R13" i="23"/>
  <c r="V13" i="23"/>
  <c r="J13" i="23"/>
  <c r="I13" i="23"/>
  <c r="H13" i="23"/>
  <c r="G13" i="23"/>
  <c r="K13" i="23" s="1"/>
  <c r="L13" i="23" s="1"/>
  <c r="AJ8" i="23" s="1"/>
  <c r="AF12" i="23"/>
  <c r="AE12" i="23"/>
  <c r="AD12" i="23"/>
  <c r="AC12" i="23"/>
  <c r="AG12" i="23"/>
  <c r="U12" i="23"/>
  <c r="T12" i="23"/>
  <c r="S12" i="23"/>
  <c r="R12" i="23"/>
  <c r="V12" i="23" s="1"/>
  <c r="J12" i="23"/>
  <c r="I12" i="23"/>
  <c r="H12" i="23"/>
  <c r="G12" i="23"/>
  <c r="K12" i="23"/>
  <c r="AF11" i="23"/>
  <c r="AE11" i="23"/>
  <c r="AD11" i="23"/>
  <c r="AC11" i="23"/>
  <c r="U11" i="23"/>
  <c r="T11" i="23"/>
  <c r="S11" i="23"/>
  <c r="R11" i="23"/>
  <c r="V11" i="23" s="1"/>
  <c r="J11" i="23"/>
  <c r="I11" i="23"/>
  <c r="H11" i="23"/>
  <c r="G11" i="23"/>
  <c r="K11" i="23"/>
  <c r="AF10" i="23"/>
  <c r="AE10" i="23"/>
  <c r="AD10" i="23"/>
  <c r="AC10" i="23"/>
  <c r="AG10" i="23" s="1"/>
  <c r="U10" i="23"/>
  <c r="T10" i="23"/>
  <c r="S10" i="23"/>
  <c r="R10" i="23"/>
  <c r="V10" i="23"/>
  <c r="J10" i="23"/>
  <c r="I10" i="23"/>
  <c r="H10" i="23"/>
  <c r="G10" i="23"/>
  <c r="K10" i="23" s="1"/>
  <c r="AF9" i="23"/>
  <c r="AE9" i="23"/>
  <c r="AD9" i="23"/>
  <c r="AC9" i="23"/>
  <c r="AG9" i="23"/>
  <c r="U9" i="23"/>
  <c r="T9" i="23"/>
  <c r="S9" i="23"/>
  <c r="R9" i="23"/>
  <c r="J9" i="23"/>
  <c r="I9" i="23"/>
  <c r="H9" i="23"/>
  <c r="G9" i="23"/>
  <c r="K9" i="23" s="1"/>
  <c r="AF8" i="23"/>
  <c r="AE8" i="23"/>
  <c r="AD8" i="23"/>
  <c r="AC8" i="23"/>
  <c r="AG8" i="23"/>
  <c r="U8" i="23"/>
  <c r="T8" i="23"/>
  <c r="S8" i="23"/>
  <c r="R8" i="23"/>
  <c r="J8" i="23"/>
  <c r="I8" i="23"/>
  <c r="H8" i="23"/>
  <c r="G8" i="23"/>
  <c r="K8" i="23" s="1"/>
  <c r="AF7" i="23"/>
  <c r="AE7" i="23"/>
  <c r="AD7" i="23"/>
  <c r="AC7" i="23"/>
  <c r="AG7" i="23" s="1"/>
  <c r="AH7" i="23" s="1"/>
  <c r="AJ26" i="23" s="1"/>
  <c r="U7" i="23"/>
  <c r="T7" i="23"/>
  <c r="S7" i="23"/>
  <c r="R7" i="23"/>
  <c r="V7" i="23" s="1"/>
  <c r="L25" i="23" s="1"/>
  <c r="AJ14" i="23" s="1"/>
  <c r="J7" i="23"/>
  <c r="I7" i="23"/>
  <c r="H7" i="23"/>
  <c r="G7" i="23"/>
  <c r="K7" i="23"/>
  <c r="D2" i="23"/>
  <c r="AE18" i="22"/>
  <c r="AD18" i="22"/>
  <c r="AC18" i="22"/>
  <c r="AB18" i="22"/>
  <c r="AF18" i="22"/>
  <c r="AE17" i="22"/>
  <c r="AD17" i="22"/>
  <c r="AC17" i="22"/>
  <c r="AB17" i="22"/>
  <c r="AF17" i="22" s="1"/>
  <c r="AE16" i="22"/>
  <c r="AD16" i="22"/>
  <c r="AC16" i="22"/>
  <c r="AB16" i="22"/>
  <c r="AF16" i="22"/>
  <c r="AE15" i="22"/>
  <c r="AD15" i="22"/>
  <c r="AC15" i="22"/>
  <c r="AB15" i="22"/>
  <c r="AF15" i="22" s="1"/>
  <c r="AG13" i="22" s="1"/>
  <c r="AI29" i="22" s="1"/>
  <c r="AE14" i="22"/>
  <c r="AD14" i="22"/>
  <c r="AC14" i="22"/>
  <c r="AB14" i="22"/>
  <c r="AF14" i="22"/>
  <c r="AE13" i="22"/>
  <c r="AD13" i="22"/>
  <c r="AC13" i="22"/>
  <c r="AB13" i="22"/>
  <c r="AF13" i="22"/>
  <c r="AE12" i="22"/>
  <c r="AD12" i="22"/>
  <c r="AC12" i="22"/>
  <c r="AB12" i="22"/>
  <c r="AF12" i="22"/>
  <c r="AE11" i="22"/>
  <c r="AD11" i="22"/>
  <c r="AC11" i="22"/>
  <c r="AB11" i="22"/>
  <c r="AF11" i="22" s="1"/>
  <c r="AE10" i="22"/>
  <c r="AD10" i="22"/>
  <c r="AC10" i="22"/>
  <c r="AB10" i="22"/>
  <c r="AF10" i="22" s="1"/>
  <c r="AE9" i="22"/>
  <c r="AD9" i="22"/>
  <c r="AC9" i="22"/>
  <c r="AB9" i="22"/>
  <c r="AF9" i="22" s="1"/>
  <c r="AG7" i="22" s="1"/>
  <c r="AI26" i="22" s="1"/>
  <c r="AE8" i="22"/>
  <c r="AD8" i="22"/>
  <c r="AC8" i="22"/>
  <c r="AB8" i="22"/>
  <c r="AF8" i="22"/>
  <c r="AE7" i="22"/>
  <c r="AD7" i="22"/>
  <c r="AC7" i="22"/>
  <c r="AB7" i="22"/>
  <c r="AF7" i="22"/>
  <c r="C2" i="22"/>
  <c r="X3" i="19"/>
  <c r="M3" i="19"/>
  <c r="B3" i="19"/>
  <c r="Y3" i="17"/>
  <c r="N3" i="17"/>
  <c r="C3" i="17"/>
  <c r="X3" i="16"/>
  <c r="M3" i="16"/>
  <c r="B3" i="16"/>
  <c r="Y3" i="14"/>
  <c r="N3" i="14"/>
  <c r="C3" i="14"/>
  <c r="C2" i="19"/>
  <c r="U26" i="17"/>
  <c r="T26" i="17"/>
  <c r="S26" i="17"/>
  <c r="R26" i="17"/>
  <c r="V26" i="17"/>
  <c r="J26" i="17"/>
  <c r="I26" i="17"/>
  <c r="H26" i="17"/>
  <c r="G26" i="17"/>
  <c r="K26" i="17"/>
  <c r="U25" i="17"/>
  <c r="T25" i="17"/>
  <c r="S25" i="17"/>
  <c r="R25" i="17"/>
  <c r="V25" i="17"/>
  <c r="J25" i="17"/>
  <c r="I25" i="17"/>
  <c r="H25" i="17"/>
  <c r="G25" i="17"/>
  <c r="U24" i="17"/>
  <c r="T24" i="17"/>
  <c r="S24" i="17"/>
  <c r="R24" i="17"/>
  <c r="V24" i="17" s="1"/>
  <c r="J24" i="17"/>
  <c r="I24" i="17"/>
  <c r="H24" i="17"/>
  <c r="G24" i="17"/>
  <c r="U23" i="17"/>
  <c r="T23" i="17"/>
  <c r="S23" i="17"/>
  <c r="R23" i="17"/>
  <c r="V23" i="17"/>
  <c r="W23" i="17" s="1"/>
  <c r="AJ23" i="17" s="1"/>
  <c r="J23" i="17"/>
  <c r="I23" i="17"/>
  <c r="H23" i="17"/>
  <c r="G23" i="17"/>
  <c r="K23" i="17" s="1"/>
  <c r="U22" i="17"/>
  <c r="T22" i="17"/>
  <c r="S22" i="17"/>
  <c r="R22" i="17"/>
  <c r="V22" i="17"/>
  <c r="J22" i="17"/>
  <c r="I22" i="17"/>
  <c r="H22" i="17"/>
  <c r="G22" i="17"/>
  <c r="K22" i="17" s="1"/>
  <c r="U21" i="17"/>
  <c r="T21" i="17"/>
  <c r="S21" i="17"/>
  <c r="R21" i="17"/>
  <c r="V21" i="17"/>
  <c r="J21" i="17"/>
  <c r="I21" i="17"/>
  <c r="H21" i="17"/>
  <c r="G21" i="17"/>
  <c r="K21" i="17" s="1"/>
  <c r="L19" i="17" s="1"/>
  <c r="AJ11" i="17" s="1"/>
  <c r="I17" i="6" s="1"/>
  <c r="U20" i="17"/>
  <c r="T20" i="17"/>
  <c r="S20" i="17"/>
  <c r="R20" i="17"/>
  <c r="V20" i="17"/>
  <c r="J20" i="17"/>
  <c r="I20" i="17"/>
  <c r="H20" i="17"/>
  <c r="G20" i="17"/>
  <c r="U19" i="17"/>
  <c r="T19" i="17"/>
  <c r="S19" i="17"/>
  <c r="R19" i="17"/>
  <c r="V19" i="17" s="1"/>
  <c r="J19" i="17"/>
  <c r="I19" i="17"/>
  <c r="H19" i="17"/>
  <c r="G19" i="17"/>
  <c r="K19" i="17"/>
  <c r="AF18" i="17"/>
  <c r="AE18" i="17"/>
  <c r="AD18" i="17"/>
  <c r="AC18" i="17"/>
  <c r="AG18" i="17" s="1"/>
  <c r="U18" i="17"/>
  <c r="T18" i="17"/>
  <c r="S18" i="17"/>
  <c r="R18" i="17"/>
  <c r="V18" i="17" s="1"/>
  <c r="W17" i="17" s="1"/>
  <c r="AJ20" i="17" s="1"/>
  <c r="J18" i="17"/>
  <c r="I18" i="17"/>
  <c r="H18" i="17"/>
  <c r="G18" i="17"/>
  <c r="K18" i="17"/>
  <c r="AF17" i="17"/>
  <c r="AE17" i="17"/>
  <c r="AD17" i="17"/>
  <c r="AC17" i="17"/>
  <c r="AG17" i="17"/>
  <c r="U17" i="17"/>
  <c r="T17" i="17"/>
  <c r="S17" i="17"/>
  <c r="R17" i="17"/>
  <c r="V17" i="17"/>
  <c r="J17" i="17"/>
  <c r="I17" i="17"/>
  <c r="H17" i="17"/>
  <c r="G17" i="17"/>
  <c r="K17" i="17" s="1"/>
  <c r="AF16" i="17"/>
  <c r="AE16" i="17"/>
  <c r="AD16" i="17"/>
  <c r="AC16" i="17"/>
  <c r="AG16" i="17"/>
  <c r="U16" i="17"/>
  <c r="T16" i="17"/>
  <c r="S16" i="17"/>
  <c r="R16" i="17"/>
  <c r="V16" i="17" s="1"/>
  <c r="J16" i="17"/>
  <c r="I16" i="17"/>
  <c r="H16" i="17"/>
  <c r="G16" i="17"/>
  <c r="K16" i="17" s="1"/>
  <c r="L13" i="17" s="1"/>
  <c r="AJ8" i="17" s="1"/>
  <c r="G17" i="6" s="1"/>
  <c r="AF15" i="17"/>
  <c r="AE15" i="17"/>
  <c r="AD15" i="17"/>
  <c r="AC15" i="17"/>
  <c r="AG15" i="17"/>
  <c r="U15" i="17"/>
  <c r="T15" i="17"/>
  <c r="S15" i="17"/>
  <c r="V15" i="17"/>
  <c r="R15" i="17"/>
  <c r="J15" i="17"/>
  <c r="I15" i="17"/>
  <c r="H15" i="17"/>
  <c r="G15" i="17"/>
  <c r="K15" i="17"/>
  <c r="AF14" i="17"/>
  <c r="AE14" i="17"/>
  <c r="AD14" i="17"/>
  <c r="AC14" i="17"/>
  <c r="AG14" i="17" s="1"/>
  <c r="U14" i="17"/>
  <c r="T14" i="17"/>
  <c r="S14" i="17"/>
  <c r="R14" i="17"/>
  <c r="V14" i="17" s="1"/>
  <c r="J14" i="17"/>
  <c r="I14" i="17"/>
  <c r="H14" i="17"/>
  <c r="G14" i="17"/>
  <c r="AF13" i="17"/>
  <c r="AE13" i="17"/>
  <c r="AD13" i="17"/>
  <c r="AC13" i="17"/>
  <c r="AG13" i="17" s="1"/>
  <c r="AH13" i="17" s="1"/>
  <c r="AJ29" i="17" s="1"/>
  <c r="U17" i="6" s="1"/>
  <c r="U13" i="17"/>
  <c r="T13" i="17"/>
  <c r="S13" i="17"/>
  <c r="R13" i="17"/>
  <c r="J13" i="17"/>
  <c r="I13" i="17"/>
  <c r="H13" i="17"/>
  <c r="G13" i="17"/>
  <c r="K13" i="17"/>
  <c r="AF12" i="17"/>
  <c r="AE12" i="17"/>
  <c r="AD12" i="17"/>
  <c r="AC12" i="17"/>
  <c r="AG12" i="17" s="1"/>
  <c r="U12" i="17"/>
  <c r="T12" i="17"/>
  <c r="S12" i="17"/>
  <c r="R12" i="17"/>
  <c r="V12" i="17"/>
  <c r="J12" i="17"/>
  <c r="I12" i="17"/>
  <c r="H12" i="17"/>
  <c r="G12" i="17"/>
  <c r="K12" i="17"/>
  <c r="AF11" i="17"/>
  <c r="AE11" i="17"/>
  <c r="AD11" i="17"/>
  <c r="AC11" i="17"/>
  <c r="AG11" i="17"/>
  <c r="U11" i="17"/>
  <c r="T11" i="17"/>
  <c r="S11" i="17"/>
  <c r="R11" i="17"/>
  <c r="V11" i="17" s="1"/>
  <c r="W11" i="17" s="1"/>
  <c r="AJ17" i="17" s="1"/>
  <c r="N17" i="6" s="1"/>
  <c r="J11" i="17"/>
  <c r="I11" i="17"/>
  <c r="H11" i="17"/>
  <c r="G11" i="17"/>
  <c r="K11" i="17" s="1"/>
  <c r="AF10" i="17"/>
  <c r="AE10" i="17"/>
  <c r="AD10" i="17"/>
  <c r="AC10" i="17"/>
  <c r="AG10" i="17" s="1"/>
  <c r="U10" i="17"/>
  <c r="T10" i="17"/>
  <c r="S10" i="17"/>
  <c r="R10" i="17"/>
  <c r="V10" i="17"/>
  <c r="J10" i="17"/>
  <c r="I10" i="17"/>
  <c r="H10" i="17"/>
  <c r="G10" i="17"/>
  <c r="K10" i="17" s="1"/>
  <c r="L7" i="17" s="1"/>
  <c r="AJ5" i="17" s="1"/>
  <c r="AF9" i="17"/>
  <c r="AE9" i="17"/>
  <c r="AD9" i="17"/>
  <c r="AC9" i="17"/>
  <c r="AG9" i="17"/>
  <c r="U9" i="17"/>
  <c r="T9" i="17"/>
  <c r="S9" i="17"/>
  <c r="R9" i="17"/>
  <c r="J9" i="17"/>
  <c r="I9" i="17"/>
  <c r="H9" i="17"/>
  <c r="G9" i="17"/>
  <c r="K9" i="17"/>
  <c r="AF8" i="17"/>
  <c r="AE8" i="17"/>
  <c r="AD8" i="17"/>
  <c r="AC8" i="17"/>
  <c r="U8" i="17"/>
  <c r="T8" i="17"/>
  <c r="S8" i="17"/>
  <c r="R8" i="17"/>
  <c r="V8" i="17" s="1"/>
  <c r="J8" i="17"/>
  <c r="I8" i="17"/>
  <c r="H8" i="17"/>
  <c r="K8" i="17"/>
  <c r="G8" i="17"/>
  <c r="AF7" i="17"/>
  <c r="AE7" i="17"/>
  <c r="AD7" i="17"/>
  <c r="AC7" i="17"/>
  <c r="AG7" i="17"/>
  <c r="U7" i="17"/>
  <c r="T7" i="17"/>
  <c r="S7" i="17"/>
  <c r="R7" i="17"/>
  <c r="V7" i="17" s="1"/>
  <c r="L25" i="17" s="1"/>
  <c r="AJ14" i="17" s="1"/>
  <c r="L17" i="6" s="1"/>
  <c r="J7" i="17"/>
  <c r="I7" i="17"/>
  <c r="H7" i="17"/>
  <c r="G7" i="17"/>
  <c r="K7" i="17"/>
  <c r="D2" i="17"/>
  <c r="T26" i="16"/>
  <c r="S26" i="16"/>
  <c r="R26" i="16"/>
  <c r="Q26" i="16"/>
  <c r="U26" i="16"/>
  <c r="I26" i="16"/>
  <c r="H26" i="16"/>
  <c r="G26" i="16"/>
  <c r="F26" i="16"/>
  <c r="J26" i="16" s="1"/>
  <c r="T25" i="16"/>
  <c r="S25" i="16"/>
  <c r="R25" i="16"/>
  <c r="Q25" i="16"/>
  <c r="U25" i="16"/>
  <c r="I25" i="16"/>
  <c r="H25" i="16"/>
  <c r="G25" i="16"/>
  <c r="F25" i="16"/>
  <c r="J25" i="16" s="1"/>
  <c r="T24" i="16"/>
  <c r="S24" i="16"/>
  <c r="R24" i="16"/>
  <c r="Q24" i="16"/>
  <c r="U24" i="16"/>
  <c r="I24" i="16"/>
  <c r="H24" i="16"/>
  <c r="G24" i="16"/>
  <c r="F24" i="16"/>
  <c r="J24" i="16" s="1"/>
  <c r="T23" i="16"/>
  <c r="S23" i="16"/>
  <c r="R23" i="16"/>
  <c r="Q23" i="16"/>
  <c r="U23" i="16"/>
  <c r="I23" i="16"/>
  <c r="H23" i="16"/>
  <c r="G23" i="16"/>
  <c r="F23" i="16"/>
  <c r="J23" i="16" s="1"/>
  <c r="T22" i="16"/>
  <c r="S22" i="16"/>
  <c r="R22" i="16"/>
  <c r="Q22" i="16"/>
  <c r="U22" i="16"/>
  <c r="I22" i="16"/>
  <c r="H22" i="16"/>
  <c r="G22" i="16"/>
  <c r="F22" i="16"/>
  <c r="J22" i="16" s="1"/>
  <c r="T21" i="16"/>
  <c r="S21" i="16"/>
  <c r="R21" i="16"/>
  <c r="Q21" i="16"/>
  <c r="U21" i="16"/>
  <c r="I21" i="16"/>
  <c r="H21" i="16"/>
  <c r="G21" i="16"/>
  <c r="F21" i="16"/>
  <c r="J21" i="16" s="1"/>
  <c r="K19" i="16" s="1"/>
  <c r="AI11" i="16" s="1"/>
  <c r="T20" i="16"/>
  <c r="S20" i="16"/>
  <c r="R20" i="16"/>
  <c r="Q20" i="16"/>
  <c r="U20" i="16"/>
  <c r="I20" i="16"/>
  <c r="H20" i="16"/>
  <c r="G20" i="16"/>
  <c r="F20" i="16"/>
  <c r="J20" i="16"/>
  <c r="T19" i="16"/>
  <c r="S19" i="16"/>
  <c r="R19" i="16"/>
  <c r="Q19" i="16"/>
  <c r="U19" i="16"/>
  <c r="I19" i="16"/>
  <c r="H19" i="16"/>
  <c r="G19" i="16"/>
  <c r="F19" i="16"/>
  <c r="J19" i="16"/>
  <c r="AE18" i="16"/>
  <c r="AD18" i="16"/>
  <c r="AC18" i="16"/>
  <c r="AB18" i="16"/>
  <c r="AF18" i="16"/>
  <c r="T18" i="16"/>
  <c r="S18" i="16"/>
  <c r="R18" i="16"/>
  <c r="Q18" i="16"/>
  <c r="U18" i="16" s="1"/>
  <c r="V17" i="16" s="1"/>
  <c r="AI20" i="16" s="1"/>
  <c r="I18" i="16"/>
  <c r="H18" i="16"/>
  <c r="G18" i="16"/>
  <c r="F18" i="16"/>
  <c r="J18" i="16"/>
  <c r="AE17" i="16"/>
  <c r="AD17" i="16"/>
  <c r="AC17" i="16"/>
  <c r="AB17" i="16"/>
  <c r="AF17" i="16" s="1"/>
  <c r="T17" i="16"/>
  <c r="S17" i="16"/>
  <c r="R17" i="16"/>
  <c r="Q17" i="16"/>
  <c r="U17" i="16"/>
  <c r="I17" i="16"/>
  <c r="H17" i="16"/>
  <c r="G17" i="16"/>
  <c r="F17" i="16"/>
  <c r="J17" i="16" s="1"/>
  <c r="AE16" i="16"/>
  <c r="AD16" i="16"/>
  <c r="AC16" i="16"/>
  <c r="AB16" i="16"/>
  <c r="AF16" i="16"/>
  <c r="T16" i="16"/>
  <c r="S16" i="16"/>
  <c r="R16" i="16"/>
  <c r="Q16" i="16"/>
  <c r="U16" i="16" s="1"/>
  <c r="I16" i="16"/>
  <c r="H16" i="16"/>
  <c r="G16" i="16"/>
  <c r="F16" i="16"/>
  <c r="J16" i="16"/>
  <c r="AE15" i="16"/>
  <c r="AD15" i="16"/>
  <c r="AC15" i="16"/>
  <c r="AB15" i="16"/>
  <c r="AF15" i="16" s="1"/>
  <c r="T15" i="16"/>
  <c r="S15" i="16"/>
  <c r="R15" i="16"/>
  <c r="Q15" i="16"/>
  <c r="U15" i="16"/>
  <c r="I15" i="16"/>
  <c r="H15" i="16"/>
  <c r="G15" i="16"/>
  <c r="F15" i="16"/>
  <c r="J15" i="16"/>
  <c r="AE14" i="16"/>
  <c r="AD14" i="16"/>
  <c r="AC14" i="16"/>
  <c r="AB14" i="16"/>
  <c r="AF14" i="16"/>
  <c r="T14" i="16"/>
  <c r="S14" i="16"/>
  <c r="R14" i="16"/>
  <c r="Q14" i="16"/>
  <c r="U14" i="16" s="1"/>
  <c r="I14" i="16"/>
  <c r="H14" i="16"/>
  <c r="G14" i="16"/>
  <c r="F14" i="16"/>
  <c r="J14" i="16"/>
  <c r="AE13" i="16"/>
  <c r="AD13" i="16"/>
  <c r="AC13" i="16"/>
  <c r="AB13" i="16"/>
  <c r="AF13" i="16" s="1"/>
  <c r="T13" i="16"/>
  <c r="S13" i="16"/>
  <c r="R13" i="16"/>
  <c r="Q13" i="16"/>
  <c r="U13" i="16"/>
  <c r="I13" i="16"/>
  <c r="H13" i="16"/>
  <c r="G13" i="16"/>
  <c r="F13" i="16"/>
  <c r="J13" i="16" s="1"/>
  <c r="K13" i="16" s="1"/>
  <c r="AI8" i="16" s="1"/>
  <c r="AE12" i="16"/>
  <c r="AD12" i="16"/>
  <c r="AC12" i="16"/>
  <c r="AB12" i="16"/>
  <c r="AF12" i="16"/>
  <c r="T12" i="16"/>
  <c r="S12" i="16"/>
  <c r="R12" i="16"/>
  <c r="Q12" i="16"/>
  <c r="U12" i="16" s="1"/>
  <c r="I12" i="16"/>
  <c r="H12" i="16"/>
  <c r="G12" i="16"/>
  <c r="F12" i="16"/>
  <c r="J12" i="16"/>
  <c r="AE11" i="16"/>
  <c r="AD11" i="16"/>
  <c r="AC11" i="16"/>
  <c r="AB11" i="16"/>
  <c r="AF11" i="16"/>
  <c r="T11" i="16"/>
  <c r="S11" i="16"/>
  <c r="R11" i="16"/>
  <c r="Q11" i="16"/>
  <c r="U11" i="16"/>
  <c r="I11" i="16"/>
  <c r="H11" i="16"/>
  <c r="G11" i="16"/>
  <c r="F11" i="16"/>
  <c r="J11" i="16" s="1"/>
  <c r="AE10" i="16"/>
  <c r="AD10" i="16"/>
  <c r="AC10" i="16"/>
  <c r="AB10" i="16"/>
  <c r="AF10" i="16"/>
  <c r="T10" i="16"/>
  <c r="S10" i="16"/>
  <c r="R10" i="16"/>
  <c r="Q10" i="16"/>
  <c r="U10" i="16" s="1"/>
  <c r="I10" i="16"/>
  <c r="H10" i="16"/>
  <c r="G10" i="16"/>
  <c r="F10" i="16"/>
  <c r="J10" i="16"/>
  <c r="AE9" i="16"/>
  <c r="AD9" i="16"/>
  <c r="AC9" i="16"/>
  <c r="AB9" i="16"/>
  <c r="AF9" i="16"/>
  <c r="T9" i="16"/>
  <c r="S9" i="16"/>
  <c r="R9" i="16"/>
  <c r="Q9" i="16"/>
  <c r="U9" i="16" s="1"/>
  <c r="I9" i="16"/>
  <c r="H9" i="16"/>
  <c r="G9" i="16"/>
  <c r="F9" i="16"/>
  <c r="J9" i="16"/>
  <c r="AE8" i="16"/>
  <c r="AD8" i="16"/>
  <c r="AC8" i="16"/>
  <c r="AB8" i="16"/>
  <c r="AF8" i="16"/>
  <c r="T8" i="16"/>
  <c r="S8" i="16"/>
  <c r="R8" i="16"/>
  <c r="Q8" i="16"/>
  <c r="U8" i="16"/>
  <c r="I8" i="16"/>
  <c r="H8" i="16"/>
  <c r="G8" i="16"/>
  <c r="F8" i="16"/>
  <c r="J8" i="16" s="1"/>
  <c r="K7" i="16" s="1"/>
  <c r="AI5" i="16" s="1"/>
  <c r="AE7" i="16"/>
  <c r="AD7" i="16"/>
  <c r="AC7" i="16"/>
  <c r="AB7" i="16"/>
  <c r="AF7" i="16" s="1"/>
  <c r="AG7" i="16" s="1"/>
  <c r="AI26" i="16" s="1"/>
  <c r="T7" i="16"/>
  <c r="S7" i="16"/>
  <c r="R7" i="16"/>
  <c r="Q7" i="16"/>
  <c r="U7" i="16"/>
  <c r="I7" i="16"/>
  <c r="H7" i="16"/>
  <c r="G7" i="16"/>
  <c r="F7" i="16"/>
  <c r="J7" i="16"/>
  <c r="C2" i="16"/>
  <c r="U26" i="14"/>
  <c r="T26" i="14"/>
  <c r="S26" i="14"/>
  <c r="R26" i="14"/>
  <c r="V26" i="14" s="1"/>
  <c r="J26" i="14"/>
  <c r="I26" i="14"/>
  <c r="H26" i="14"/>
  <c r="G26" i="14"/>
  <c r="K26" i="14"/>
  <c r="U25" i="14"/>
  <c r="T25" i="14"/>
  <c r="S25" i="14"/>
  <c r="R25" i="14"/>
  <c r="V25" i="14" s="1"/>
  <c r="J25" i="14"/>
  <c r="I25" i="14"/>
  <c r="H25" i="14"/>
  <c r="G25" i="14"/>
  <c r="K25" i="14"/>
  <c r="U24" i="14"/>
  <c r="T24" i="14"/>
  <c r="S24" i="14"/>
  <c r="R24" i="14"/>
  <c r="V24" i="14" s="1"/>
  <c r="J24" i="14"/>
  <c r="I24" i="14"/>
  <c r="H24" i="14"/>
  <c r="G24" i="14"/>
  <c r="K24" i="14"/>
  <c r="U23" i="14"/>
  <c r="T23" i="14"/>
  <c r="S23" i="14"/>
  <c r="R23" i="14"/>
  <c r="V23" i="14"/>
  <c r="J23" i="14"/>
  <c r="I23" i="14"/>
  <c r="H23" i="14"/>
  <c r="G23" i="14"/>
  <c r="K23" i="14" s="1"/>
  <c r="U22" i="14"/>
  <c r="T22" i="14"/>
  <c r="S22" i="14"/>
  <c r="R22" i="14"/>
  <c r="V22" i="14"/>
  <c r="J22" i="14"/>
  <c r="I22" i="14"/>
  <c r="H22" i="14"/>
  <c r="G22" i="14"/>
  <c r="K22" i="14" s="1"/>
  <c r="U21" i="14"/>
  <c r="T21" i="14"/>
  <c r="S21" i="14"/>
  <c r="R21" i="14"/>
  <c r="V21" i="14"/>
  <c r="J21" i="14"/>
  <c r="I21" i="14"/>
  <c r="H21" i="14"/>
  <c r="G21" i="14"/>
  <c r="K21" i="14" s="1"/>
  <c r="U20" i="14"/>
  <c r="T20" i="14"/>
  <c r="S20" i="14"/>
  <c r="R20" i="14"/>
  <c r="V20" i="14" s="1"/>
  <c r="J20" i="14"/>
  <c r="I20" i="14"/>
  <c r="H20" i="14"/>
  <c r="G20" i="14"/>
  <c r="K20" i="14" s="1"/>
  <c r="U19" i="14"/>
  <c r="T19" i="14"/>
  <c r="S19" i="14"/>
  <c r="R19" i="14"/>
  <c r="V19" i="14"/>
  <c r="J19" i="14"/>
  <c r="I19" i="14"/>
  <c r="H19" i="14"/>
  <c r="G19" i="14"/>
  <c r="K19" i="14" s="1"/>
  <c r="L19" i="14" s="1"/>
  <c r="AJ11" i="14" s="1"/>
  <c r="I14" i="6" s="1"/>
  <c r="AF18" i="14"/>
  <c r="AE18" i="14"/>
  <c r="AD18" i="14"/>
  <c r="AC18" i="14"/>
  <c r="AG18" i="14"/>
  <c r="U18" i="14"/>
  <c r="T18" i="14"/>
  <c r="S18" i="14"/>
  <c r="R18" i="14"/>
  <c r="V18" i="14" s="1"/>
  <c r="J18" i="14"/>
  <c r="I18" i="14"/>
  <c r="H18" i="14"/>
  <c r="G18" i="14"/>
  <c r="K18" i="14"/>
  <c r="AF17" i="14"/>
  <c r="AE17" i="14"/>
  <c r="AD17" i="14"/>
  <c r="AC17" i="14"/>
  <c r="AG17" i="14"/>
  <c r="U17" i="14"/>
  <c r="T17" i="14"/>
  <c r="S17" i="14"/>
  <c r="R17" i="14"/>
  <c r="V17" i="14" s="1"/>
  <c r="W17" i="14" s="1"/>
  <c r="AJ20" i="14" s="1"/>
  <c r="J17" i="14"/>
  <c r="I17" i="14"/>
  <c r="H17" i="14"/>
  <c r="G17" i="14"/>
  <c r="K17" i="14"/>
  <c r="AF16" i="14"/>
  <c r="AE16" i="14"/>
  <c r="AD16" i="14"/>
  <c r="AC16" i="14"/>
  <c r="AG16" i="14" s="1"/>
  <c r="U16" i="14"/>
  <c r="T16" i="14"/>
  <c r="S16" i="14"/>
  <c r="R16" i="14"/>
  <c r="V16" i="14"/>
  <c r="J16" i="14"/>
  <c r="I16" i="14"/>
  <c r="H16" i="14"/>
  <c r="G16" i="14"/>
  <c r="K16" i="14"/>
  <c r="AF15" i="14"/>
  <c r="AE15" i="14"/>
  <c r="AD15" i="14"/>
  <c r="AC15" i="14"/>
  <c r="AG15" i="14"/>
  <c r="U15" i="14"/>
  <c r="T15" i="14"/>
  <c r="S15" i="14"/>
  <c r="R15" i="14"/>
  <c r="V15" i="14" s="1"/>
  <c r="J15" i="14"/>
  <c r="I15" i="14"/>
  <c r="H15" i="14"/>
  <c r="G15" i="14"/>
  <c r="K15" i="14" s="1"/>
  <c r="AF14" i="14"/>
  <c r="AE14" i="14"/>
  <c r="AD14" i="14"/>
  <c r="AC14" i="14"/>
  <c r="AG14" i="14"/>
  <c r="U14" i="14"/>
  <c r="T14" i="14"/>
  <c r="S14" i="14"/>
  <c r="R14" i="14"/>
  <c r="V14" i="14" s="1"/>
  <c r="J14" i="14"/>
  <c r="I14" i="14"/>
  <c r="H14" i="14"/>
  <c r="G14" i="14"/>
  <c r="K14" i="14"/>
  <c r="AF13" i="14"/>
  <c r="AE13" i="14"/>
  <c r="AD13" i="14"/>
  <c r="AC13" i="14"/>
  <c r="AG13" i="14" s="1"/>
  <c r="U13" i="14"/>
  <c r="T13" i="14"/>
  <c r="S13" i="14"/>
  <c r="R13" i="14"/>
  <c r="V13" i="14"/>
  <c r="J13" i="14"/>
  <c r="I13" i="14"/>
  <c r="H13" i="14"/>
  <c r="G13" i="14"/>
  <c r="K13" i="14" s="1"/>
  <c r="L13" i="14" s="1"/>
  <c r="AJ8" i="14" s="1"/>
  <c r="G14" i="6" s="1"/>
  <c r="AF12" i="14"/>
  <c r="AE12" i="14"/>
  <c r="AD12" i="14"/>
  <c r="AC12" i="14"/>
  <c r="AG12" i="14"/>
  <c r="U12" i="14"/>
  <c r="T12" i="14"/>
  <c r="S12" i="14"/>
  <c r="R12" i="14"/>
  <c r="V12" i="14" s="1"/>
  <c r="J12" i="14"/>
  <c r="I12" i="14"/>
  <c r="H12" i="14"/>
  <c r="G12" i="14"/>
  <c r="K12" i="14"/>
  <c r="AF11" i="14"/>
  <c r="AE11" i="14"/>
  <c r="AD11" i="14"/>
  <c r="AC11" i="14"/>
  <c r="AG11" i="14" s="1"/>
  <c r="U11" i="14"/>
  <c r="T11" i="14"/>
  <c r="S11" i="14"/>
  <c r="R11" i="14"/>
  <c r="V11" i="14"/>
  <c r="J11" i="14"/>
  <c r="I11" i="14"/>
  <c r="H11" i="14"/>
  <c r="G11" i="14"/>
  <c r="K11" i="14"/>
  <c r="AF10" i="14"/>
  <c r="AE10" i="14"/>
  <c r="AD10" i="14"/>
  <c r="AC10" i="14"/>
  <c r="AG10" i="14"/>
  <c r="U10" i="14"/>
  <c r="T10" i="14"/>
  <c r="S10" i="14"/>
  <c r="R10" i="14"/>
  <c r="V10" i="14" s="1"/>
  <c r="J10" i="14"/>
  <c r="I10" i="14"/>
  <c r="H10" i="14"/>
  <c r="G10" i="14"/>
  <c r="K10" i="14" s="1"/>
  <c r="AF9" i="14"/>
  <c r="AE9" i="14"/>
  <c r="AD9" i="14"/>
  <c r="AC9" i="14"/>
  <c r="AG9" i="14"/>
  <c r="U9" i="14"/>
  <c r="T9" i="14"/>
  <c r="S9" i="14"/>
  <c r="R9" i="14"/>
  <c r="V9" i="14" s="1"/>
  <c r="J9" i="14"/>
  <c r="I9" i="14"/>
  <c r="H9" i="14"/>
  <c r="G9" i="14"/>
  <c r="K9" i="14"/>
  <c r="AF8" i="14"/>
  <c r="AE8" i="14"/>
  <c r="AD8" i="14"/>
  <c r="AC8" i="14"/>
  <c r="AG8" i="14" s="1"/>
  <c r="U8" i="14"/>
  <c r="T8" i="14"/>
  <c r="S8" i="14"/>
  <c r="R8" i="14"/>
  <c r="V8" i="14"/>
  <c r="J8" i="14"/>
  <c r="I8" i="14"/>
  <c r="H8" i="14"/>
  <c r="G8" i="14"/>
  <c r="K8" i="14" s="1"/>
  <c r="L7" i="14" s="1"/>
  <c r="AJ5" i="14" s="1"/>
  <c r="AF7" i="14"/>
  <c r="AE7" i="14"/>
  <c r="AD7" i="14"/>
  <c r="AC7" i="14"/>
  <c r="AG7" i="14"/>
  <c r="U7" i="14"/>
  <c r="T7" i="14"/>
  <c r="S7" i="14"/>
  <c r="R7" i="14"/>
  <c r="V7" i="14" s="1"/>
  <c r="J7" i="14"/>
  <c r="I7" i="14"/>
  <c r="H7" i="14"/>
  <c r="G7" i="14"/>
  <c r="K7" i="14"/>
  <c r="D2" i="14"/>
  <c r="X3" i="13"/>
  <c r="M3" i="13"/>
  <c r="B3" i="13"/>
  <c r="Y3" i="11"/>
  <c r="N3" i="11"/>
  <c r="C3" i="11"/>
  <c r="T26" i="13"/>
  <c r="S26" i="13"/>
  <c r="R26" i="13"/>
  <c r="Q26" i="13"/>
  <c r="U26" i="13"/>
  <c r="I26" i="13"/>
  <c r="H26" i="13"/>
  <c r="G26" i="13"/>
  <c r="F26" i="13"/>
  <c r="J26" i="13"/>
  <c r="T25" i="13"/>
  <c r="S25" i="13"/>
  <c r="R25" i="13"/>
  <c r="Q25" i="13"/>
  <c r="U25" i="13" s="1"/>
  <c r="I25" i="13"/>
  <c r="H25" i="13"/>
  <c r="G25" i="13"/>
  <c r="F25" i="13"/>
  <c r="J25" i="13"/>
  <c r="T24" i="13"/>
  <c r="S24" i="13"/>
  <c r="R24" i="13"/>
  <c r="Q24" i="13"/>
  <c r="U24" i="13"/>
  <c r="I24" i="13"/>
  <c r="H24" i="13"/>
  <c r="G24" i="13"/>
  <c r="F24" i="13"/>
  <c r="J24" i="13" s="1"/>
  <c r="T23" i="13"/>
  <c r="S23" i="13"/>
  <c r="R23" i="13"/>
  <c r="Q23" i="13"/>
  <c r="U23" i="13"/>
  <c r="V23" i="13" s="1"/>
  <c r="AI23" i="13" s="1"/>
  <c r="I23" i="13"/>
  <c r="H23" i="13"/>
  <c r="G23" i="13"/>
  <c r="F23" i="13"/>
  <c r="J23" i="13" s="1"/>
  <c r="T22" i="13"/>
  <c r="S22" i="13"/>
  <c r="R22" i="13"/>
  <c r="Q22" i="13"/>
  <c r="U22" i="13"/>
  <c r="I22" i="13"/>
  <c r="H22" i="13"/>
  <c r="G22" i="13"/>
  <c r="F22" i="13"/>
  <c r="J22" i="13"/>
  <c r="T21" i="13"/>
  <c r="S21" i="13"/>
  <c r="R21" i="13"/>
  <c r="Q21" i="13"/>
  <c r="U21" i="13"/>
  <c r="I21" i="13"/>
  <c r="H21" i="13"/>
  <c r="G21" i="13"/>
  <c r="F21" i="13"/>
  <c r="J21" i="13" s="1"/>
  <c r="T20" i="13"/>
  <c r="S20" i="13"/>
  <c r="R20" i="13"/>
  <c r="Q20" i="13"/>
  <c r="U20" i="13"/>
  <c r="I20" i="13"/>
  <c r="H20" i="13"/>
  <c r="G20" i="13"/>
  <c r="F20" i="13"/>
  <c r="J20" i="13" s="1"/>
  <c r="T19" i="13"/>
  <c r="S19" i="13"/>
  <c r="R19" i="13"/>
  <c r="Q19" i="13"/>
  <c r="U19" i="13"/>
  <c r="I19" i="13"/>
  <c r="H19" i="13"/>
  <c r="G19" i="13"/>
  <c r="F19" i="13"/>
  <c r="J19" i="13" s="1"/>
  <c r="AE18" i="13"/>
  <c r="AD18" i="13"/>
  <c r="AC18" i="13"/>
  <c r="AB18" i="13"/>
  <c r="AF18" i="13"/>
  <c r="T18" i="13"/>
  <c r="S18" i="13"/>
  <c r="R18" i="13"/>
  <c r="Q18" i="13"/>
  <c r="U18" i="13" s="1"/>
  <c r="I18" i="13"/>
  <c r="H18" i="13"/>
  <c r="G18" i="13"/>
  <c r="F18" i="13"/>
  <c r="J18" i="13"/>
  <c r="AE17" i="13"/>
  <c r="AD17" i="13"/>
  <c r="AC17" i="13"/>
  <c r="AB17" i="13"/>
  <c r="AF17" i="13" s="1"/>
  <c r="T17" i="13"/>
  <c r="S17" i="13"/>
  <c r="R17" i="13"/>
  <c r="Q17" i="13"/>
  <c r="U17" i="13"/>
  <c r="I17" i="13"/>
  <c r="H17" i="13"/>
  <c r="G17" i="13"/>
  <c r="F17" i="13"/>
  <c r="J17" i="13" s="1"/>
  <c r="AE16" i="13"/>
  <c r="AD16" i="13"/>
  <c r="AC16" i="13"/>
  <c r="AB16" i="13"/>
  <c r="AF16" i="13"/>
  <c r="T16" i="13"/>
  <c r="S16" i="13"/>
  <c r="R16" i="13"/>
  <c r="Q16" i="13"/>
  <c r="U16" i="13" s="1"/>
  <c r="I16" i="13"/>
  <c r="H16" i="13"/>
  <c r="G16" i="13"/>
  <c r="F16" i="13"/>
  <c r="J16" i="13"/>
  <c r="AE15" i="13"/>
  <c r="AD15" i="13"/>
  <c r="AC15" i="13"/>
  <c r="AB15" i="13"/>
  <c r="AF15" i="13" s="1"/>
  <c r="T15" i="13"/>
  <c r="S15" i="13"/>
  <c r="R15" i="13"/>
  <c r="Q15" i="13"/>
  <c r="U15" i="13"/>
  <c r="I15" i="13"/>
  <c r="H15" i="13"/>
  <c r="G15" i="13"/>
  <c r="F15" i="13"/>
  <c r="J15" i="13"/>
  <c r="AE14" i="13"/>
  <c r="AD14" i="13"/>
  <c r="AC14" i="13"/>
  <c r="AB14" i="13"/>
  <c r="AF14" i="13" s="1"/>
  <c r="AG13" i="13" s="1"/>
  <c r="T14" i="13"/>
  <c r="S14" i="13"/>
  <c r="R14" i="13"/>
  <c r="Q14" i="13"/>
  <c r="U14" i="13"/>
  <c r="I14" i="13"/>
  <c r="H14" i="13"/>
  <c r="G14" i="13"/>
  <c r="F14" i="13"/>
  <c r="J14" i="13" s="1"/>
  <c r="AE13" i="13"/>
  <c r="AD13" i="13"/>
  <c r="AC13" i="13"/>
  <c r="AB13" i="13"/>
  <c r="AF13" i="13"/>
  <c r="T13" i="13"/>
  <c r="S13" i="13"/>
  <c r="R13" i="13"/>
  <c r="Q13" i="13"/>
  <c r="U13" i="13" s="1"/>
  <c r="I13" i="13"/>
  <c r="H13" i="13"/>
  <c r="G13" i="13"/>
  <c r="F13" i="13"/>
  <c r="J13" i="13"/>
  <c r="AE12" i="13"/>
  <c r="AD12" i="13"/>
  <c r="AC12" i="13"/>
  <c r="AB12" i="13"/>
  <c r="AF12" i="13" s="1"/>
  <c r="T12" i="13"/>
  <c r="S12" i="13"/>
  <c r="R12" i="13"/>
  <c r="Q12" i="13"/>
  <c r="U12" i="13"/>
  <c r="I12" i="13"/>
  <c r="H12" i="13"/>
  <c r="G12" i="13"/>
  <c r="F12" i="13"/>
  <c r="J12" i="13"/>
  <c r="AE11" i="13"/>
  <c r="AD11" i="13"/>
  <c r="AC11" i="13"/>
  <c r="AB11" i="13"/>
  <c r="AF11" i="13" s="1"/>
  <c r="T11" i="13"/>
  <c r="S11" i="13"/>
  <c r="R11" i="13"/>
  <c r="Q11" i="13"/>
  <c r="U11" i="13"/>
  <c r="V11" i="13" s="1"/>
  <c r="AI17" i="13" s="1"/>
  <c r="I11" i="13"/>
  <c r="H11" i="13"/>
  <c r="G11" i="13"/>
  <c r="F11" i="13"/>
  <c r="J11" i="13" s="1"/>
  <c r="AE10" i="13"/>
  <c r="AD10" i="13"/>
  <c r="AC10" i="13"/>
  <c r="AB10" i="13"/>
  <c r="AF10" i="13"/>
  <c r="T10" i="13"/>
  <c r="S10" i="13"/>
  <c r="R10" i="13"/>
  <c r="Q10" i="13"/>
  <c r="U10" i="13" s="1"/>
  <c r="I10" i="13"/>
  <c r="H10" i="13"/>
  <c r="G10" i="13"/>
  <c r="F10" i="13"/>
  <c r="J10" i="13" s="1"/>
  <c r="AE9" i="13"/>
  <c r="AD9" i="13"/>
  <c r="AC9" i="13"/>
  <c r="AB9" i="13"/>
  <c r="AF9" i="13"/>
  <c r="T9" i="13"/>
  <c r="S9" i="13"/>
  <c r="R9" i="13"/>
  <c r="Q9" i="13"/>
  <c r="U9" i="13"/>
  <c r="I9" i="13"/>
  <c r="H9" i="13"/>
  <c r="G9" i="13"/>
  <c r="F9" i="13"/>
  <c r="J9" i="13" s="1"/>
  <c r="AE8" i="13"/>
  <c r="AD8" i="13"/>
  <c r="AC8" i="13"/>
  <c r="AB8" i="13"/>
  <c r="AF8" i="13"/>
  <c r="T8" i="13"/>
  <c r="S8" i="13"/>
  <c r="R8" i="13"/>
  <c r="Q8" i="13"/>
  <c r="U8" i="13" s="1"/>
  <c r="I8" i="13"/>
  <c r="H8" i="13"/>
  <c r="G8" i="13"/>
  <c r="F8" i="13"/>
  <c r="J8" i="13"/>
  <c r="AE7" i="13"/>
  <c r="AD7" i="13"/>
  <c r="AC7" i="13"/>
  <c r="AB7" i="13"/>
  <c r="AF7" i="13" s="1"/>
  <c r="AG7" i="13" s="1"/>
  <c r="AI26" i="13" s="1"/>
  <c r="T7" i="13"/>
  <c r="S7" i="13"/>
  <c r="R7" i="13"/>
  <c r="Q7" i="13"/>
  <c r="U7" i="13"/>
  <c r="I7" i="13"/>
  <c r="H7" i="13"/>
  <c r="G7" i="13"/>
  <c r="F7" i="13"/>
  <c r="J7" i="13" s="1"/>
  <c r="C2" i="13"/>
  <c r="U26" i="11"/>
  <c r="T26" i="11"/>
  <c r="S26" i="11"/>
  <c r="R26" i="11"/>
  <c r="V26" i="11" s="1"/>
  <c r="J26" i="11"/>
  <c r="I26" i="11"/>
  <c r="H26" i="11"/>
  <c r="G26" i="11"/>
  <c r="K26" i="11"/>
  <c r="U25" i="11"/>
  <c r="T25" i="11"/>
  <c r="S25" i="11"/>
  <c r="R25" i="11"/>
  <c r="V25" i="11" s="1"/>
  <c r="J25" i="11"/>
  <c r="I25" i="11"/>
  <c r="H25" i="11"/>
  <c r="G25" i="11"/>
  <c r="U24" i="11"/>
  <c r="T24" i="11"/>
  <c r="S24" i="11"/>
  <c r="R24" i="11"/>
  <c r="V24" i="11"/>
  <c r="J24" i="11"/>
  <c r="I24" i="11"/>
  <c r="H24" i="11"/>
  <c r="G24" i="11"/>
  <c r="K24" i="11" s="1"/>
  <c r="U23" i="11"/>
  <c r="T23" i="11"/>
  <c r="S23" i="11"/>
  <c r="R23" i="11"/>
  <c r="V23" i="11"/>
  <c r="W23" i="11" s="1"/>
  <c r="AJ23" i="11" s="1"/>
  <c r="J23" i="11"/>
  <c r="I23" i="11"/>
  <c r="H23" i="11"/>
  <c r="K23" i="11"/>
  <c r="G23" i="11"/>
  <c r="U22" i="11"/>
  <c r="T22" i="11"/>
  <c r="S22" i="11"/>
  <c r="R22" i="11"/>
  <c r="V22" i="11"/>
  <c r="J22" i="11"/>
  <c r="I22" i="11"/>
  <c r="H22" i="11"/>
  <c r="G22" i="11"/>
  <c r="K22" i="11" s="1"/>
  <c r="U21" i="11"/>
  <c r="T21" i="11"/>
  <c r="S21" i="11"/>
  <c r="R21" i="11"/>
  <c r="V21" i="11"/>
  <c r="J21" i="11"/>
  <c r="I21" i="11"/>
  <c r="H21" i="11"/>
  <c r="G21" i="11"/>
  <c r="U20" i="11"/>
  <c r="T20" i="11"/>
  <c r="S20" i="11"/>
  <c r="R20" i="11"/>
  <c r="V20" i="11"/>
  <c r="J20" i="11"/>
  <c r="I20" i="11"/>
  <c r="H20" i="11"/>
  <c r="G20" i="11"/>
  <c r="K20" i="11" s="1"/>
  <c r="U19" i="11"/>
  <c r="T19" i="11"/>
  <c r="S19" i="11"/>
  <c r="R19" i="11"/>
  <c r="V19" i="11"/>
  <c r="J19" i="11"/>
  <c r="I19" i="11"/>
  <c r="H19" i="11"/>
  <c r="G19" i="11"/>
  <c r="K19" i="11" s="1"/>
  <c r="AF18" i="11"/>
  <c r="AE18" i="11"/>
  <c r="AD18" i="11"/>
  <c r="AC18" i="11"/>
  <c r="AG18" i="11"/>
  <c r="U18" i="11"/>
  <c r="T18" i="11"/>
  <c r="S18" i="11"/>
  <c r="R18" i="11"/>
  <c r="V18" i="11"/>
  <c r="J18" i="11"/>
  <c r="I18" i="11"/>
  <c r="H18" i="11"/>
  <c r="G18" i="11"/>
  <c r="K18" i="11"/>
  <c r="AF17" i="11"/>
  <c r="AE17" i="11"/>
  <c r="AD17" i="11"/>
  <c r="AC17" i="11"/>
  <c r="AG17" i="11"/>
  <c r="U17" i="11"/>
  <c r="T17" i="11"/>
  <c r="S17" i="11"/>
  <c r="R17" i="11"/>
  <c r="V17" i="11" s="1"/>
  <c r="J17" i="11"/>
  <c r="I17" i="11"/>
  <c r="H17" i="11"/>
  <c r="G17" i="11"/>
  <c r="K17" i="11" s="1"/>
  <c r="AF16" i="11"/>
  <c r="AE16" i="11"/>
  <c r="AD16" i="11"/>
  <c r="AC16" i="11"/>
  <c r="AG16" i="11"/>
  <c r="U16" i="11"/>
  <c r="T16" i="11"/>
  <c r="S16" i="11"/>
  <c r="R16" i="11"/>
  <c r="V16" i="11" s="1"/>
  <c r="J16" i="11"/>
  <c r="I16" i="11"/>
  <c r="H16" i="11"/>
  <c r="G16" i="11"/>
  <c r="K16" i="11" s="1"/>
  <c r="AF15" i="11"/>
  <c r="AE15" i="11"/>
  <c r="AD15" i="11"/>
  <c r="AC15" i="11"/>
  <c r="AG15" i="11" s="1"/>
  <c r="U15" i="11"/>
  <c r="T15" i="11"/>
  <c r="S15" i="11"/>
  <c r="R15" i="11"/>
  <c r="V15" i="11"/>
  <c r="J15" i="11"/>
  <c r="I15" i="11"/>
  <c r="H15" i="11"/>
  <c r="G15" i="11"/>
  <c r="AF14" i="11"/>
  <c r="AE14" i="11"/>
  <c r="AD14" i="11"/>
  <c r="AC14" i="11"/>
  <c r="AG14" i="11"/>
  <c r="U14" i="11"/>
  <c r="T14" i="11"/>
  <c r="S14" i="11"/>
  <c r="R14" i="11"/>
  <c r="V14" i="11" s="1"/>
  <c r="J14" i="11"/>
  <c r="I14" i="11"/>
  <c r="H14" i="11"/>
  <c r="G14" i="11"/>
  <c r="K14" i="11"/>
  <c r="AF13" i="11"/>
  <c r="AE13" i="11"/>
  <c r="AD13" i="11"/>
  <c r="AC13" i="11"/>
  <c r="U13" i="11"/>
  <c r="T13" i="11"/>
  <c r="S13" i="11"/>
  <c r="R13" i="11"/>
  <c r="V13" i="11" s="1"/>
  <c r="J13" i="11"/>
  <c r="I13" i="11"/>
  <c r="H13" i="11"/>
  <c r="G13" i="11"/>
  <c r="AF12" i="11"/>
  <c r="AE12" i="11"/>
  <c r="AD12" i="11"/>
  <c r="AC12" i="11"/>
  <c r="AG12" i="11"/>
  <c r="U12" i="11"/>
  <c r="T12" i="11"/>
  <c r="S12" i="11"/>
  <c r="V12" i="11"/>
  <c r="R12" i="11"/>
  <c r="J12" i="11"/>
  <c r="I12" i="11"/>
  <c r="H12" i="11"/>
  <c r="G12" i="11"/>
  <c r="K12" i="11"/>
  <c r="AF11" i="11"/>
  <c r="AE11" i="11"/>
  <c r="AD11" i="11"/>
  <c r="AC11" i="11"/>
  <c r="AG11" i="11" s="1"/>
  <c r="U11" i="11"/>
  <c r="T11" i="11"/>
  <c r="S11" i="11"/>
  <c r="R11" i="11"/>
  <c r="V11" i="11"/>
  <c r="J11" i="11"/>
  <c r="I11" i="11"/>
  <c r="H11" i="11"/>
  <c r="G11" i="11"/>
  <c r="K11" i="11" s="1"/>
  <c r="AF10" i="11"/>
  <c r="AE10" i="11"/>
  <c r="AD10" i="11"/>
  <c r="AC10" i="11"/>
  <c r="AG10" i="11"/>
  <c r="U10" i="11"/>
  <c r="T10" i="11"/>
  <c r="S10" i="11"/>
  <c r="R10" i="11"/>
  <c r="V10" i="11" s="1"/>
  <c r="J10" i="11"/>
  <c r="I10" i="11"/>
  <c r="H10" i="11"/>
  <c r="G10" i="11"/>
  <c r="K10" i="11"/>
  <c r="AF9" i="11"/>
  <c r="AE9" i="11"/>
  <c r="AD9" i="11"/>
  <c r="AC9" i="11"/>
  <c r="AG9" i="11" s="1"/>
  <c r="U9" i="11"/>
  <c r="T9" i="11"/>
  <c r="S9" i="11"/>
  <c r="R9" i="11"/>
  <c r="V9" i="11"/>
  <c r="J9" i="11"/>
  <c r="I9" i="11"/>
  <c r="H9" i="11"/>
  <c r="G9" i="11"/>
  <c r="K9" i="11" s="1"/>
  <c r="AF8" i="11"/>
  <c r="AE8" i="11"/>
  <c r="AD8" i="11"/>
  <c r="AC8" i="11"/>
  <c r="AG8" i="11"/>
  <c r="U8" i="11"/>
  <c r="T8" i="11"/>
  <c r="S8" i="11"/>
  <c r="R8" i="11"/>
  <c r="V8" i="11" s="1"/>
  <c r="J8" i="11"/>
  <c r="I8" i="11"/>
  <c r="H8" i="11"/>
  <c r="G8" i="11"/>
  <c r="K8" i="11"/>
  <c r="AF7" i="11"/>
  <c r="AE7" i="11"/>
  <c r="AD7" i="11"/>
  <c r="AG7" i="11" s="1"/>
  <c r="AC7" i="11"/>
  <c r="U7" i="11"/>
  <c r="T7" i="11"/>
  <c r="S7" i="11"/>
  <c r="R7" i="11"/>
  <c r="V7" i="11"/>
  <c r="J7" i="11"/>
  <c r="I7" i="11"/>
  <c r="H7" i="11"/>
  <c r="G7" i="11"/>
  <c r="D2" i="11"/>
  <c r="C2" i="10"/>
  <c r="X3" i="10"/>
  <c r="M3" i="10"/>
  <c r="B3" i="10"/>
  <c r="T26" i="10"/>
  <c r="S26" i="10"/>
  <c r="R26" i="10"/>
  <c r="Q26" i="10"/>
  <c r="U26" i="10"/>
  <c r="I26" i="10"/>
  <c r="H26" i="10"/>
  <c r="G26" i="10"/>
  <c r="F26" i="10"/>
  <c r="J26" i="10" s="1"/>
  <c r="T25" i="10"/>
  <c r="S25" i="10"/>
  <c r="R25" i="10"/>
  <c r="Q25" i="10"/>
  <c r="U25" i="10" s="1"/>
  <c r="I25" i="10"/>
  <c r="H25" i="10"/>
  <c r="G25" i="10"/>
  <c r="F25" i="10"/>
  <c r="J25" i="10" s="1"/>
  <c r="T24" i="10"/>
  <c r="S24" i="10"/>
  <c r="R24" i="10"/>
  <c r="Q24" i="10"/>
  <c r="U24" i="10"/>
  <c r="I24" i="10"/>
  <c r="H24" i="10"/>
  <c r="G24" i="10"/>
  <c r="F24" i="10"/>
  <c r="J24" i="10" s="1"/>
  <c r="T23" i="10"/>
  <c r="S23" i="10"/>
  <c r="R23" i="10"/>
  <c r="Q23" i="10"/>
  <c r="I23" i="10"/>
  <c r="H23" i="10"/>
  <c r="G23" i="10"/>
  <c r="F23" i="10"/>
  <c r="J23" i="10"/>
  <c r="T22" i="10"/>
  <c r="S22" i="10"/>
  <c r="R22" i="10"/>
  <c r="U22" i="10"/>
  <c r="Q22" i="10"/>
  <c r="I22" i="10"/>
  <c r="H22" i="10"/>
  <c r="G22" i="10"/>
  <c r="F22" i="10"/>
  <c r="J22" i="10" s="1"/>
  <c r="T21" i="10"/>
  <c r="S21" i="10"/>
  <c r="R21" i="10"/>
  <c r="Q21" i="10"/>
  <c r="U21" i="10"/>
  <c r="I21" i="10"/>
  <c r="H21" i="10"/>
  <c r="G21" i="10"/>
  <c r="F21" i="10"/>
  <c r="J21" i="10"/>
  <c r="T20" i="10"/>
  <c r="S20" i="10"/>
  <c r="R20" i="10"/>
  <c r="Q20" i="10"/>
  <c r="U20" i="10" s="1"/>
  <c r="I20" i="10"/>
  <c r="H20" i="10"/>
  <c r="G20" i="10"/>
  <c r="F20" i="10"/>
  <c r="J20" i="10" s="1"/>
  <c r="T19" i="10"/>
  <c r="S19" i="10"/>
  <c r="R19" i="10"/>
  <c r="Q19" i="10"/>
  <c r="I19" i="10"/>
  <c r="H19" i="10"/>
  <c r="G19" i="10"/>
  <c r="F19" i="10"/>
  <c r="J19" i="10" s="1"/>
  <c r="AE18" i="10"/>
  <c r="AD18" i="10"/>
  <c r="AC18" i="10"/>
  <c r="AB18" i="10"/>
  <c r="AF18" i="10"/>
  <c r="T18" i="10"/>
  <c r="S18" i="10"/>
  <c r="R18" i="10"/>
  <c r="Q18" i="10"/>
  <c r="U18" i="10" s="1"/>
  <c r="I18" i="10"/>
  <c r="H18" i="10"/>
  <c r="G18" i="10"/>
  <c r="F18" i="10"/>
  <c r="J18" i="10"/>
  <c r="AE17" i="10"/>
  <c r="AD17" i="10"/>
  <c r="AC17" i="10"/>
  <c r="AB17" i="10"/>
  <c r="AF17" i="10" s="1"/>
  <c r="T17" i="10"/>
  <c r="S17" i="10"/>
  <c r="R17" i="10"/>
  <c r="Q17" i="10"/>
  <c r="U17" i="10" s="1"/>
  <c r="I17" i="10"/>
  <c r="H17" i="10"/>
  <c r="G17" i="10"/>
  <c r="F17" i="10"/>
  <c r="J17" i="10" s="1"/>
  <c r="AE16" i="10"/>
  <c r="AD16" i="10"/>
  <c r="AC16" i="10"/>
  <c r="AB16" i="10"/>
  <c r="T16" i="10"/>
  <c r="S16" i="10"/>
  <c r="R16" i="10"/>
  <c r="Q16" i="10"/>
  <c r="U16" i="10"/>
  <c r="I16" i="10"/>
  <c r="H16" i="10"/>
  <c r="G16" i="10"/>
  <c r="F16" i="10"/>
  <c r="J16" i="10" s="1"/>
  <c r="AE15" i="10"/>
  <c r="AD15" i="10"/>
  <c r="AC15" i="10"/>
  <c r="AB15" i="10"/>
  <c r="AF15" i="10"/>
  <c r="T15" i="10"/>
  <c r="S15" i="10"/>
  <c r="R15" i="10"/>
  <c r="Q15" i="10"/>
  <c r="U15" i="10" s="1"/>
  <c r="I15" i="10"/>
  <c r="H15" i="10"/>
  <c r="G15" i="10"/>
  <c r="F15" i="10"/>
  <c r="AE14" i="10"/>
  <c r="AD14" i="10"/>
  <c r="AC14" i="10"/>
  <c r="AB14" i="10"/>
  <c r="AF14" i="10"/>
  <c r="T14" i="10"/>
  <c r="S14" i="10"/>
  <c r="R14" i="10"/>
  <c r="Q14" i="10"/>
  <c r="I14" i="10"/>
  <c r="H14" i="10"/>
  <c r="G14" i="10"/>
  <c r="F14" i="10"/>
  <c r="J14" i="10" s="1"/>
  <c r="AE13" i="10"/>
  <c r="AD13" i="10"/>
  <c r="AC13" i="10"/>
  <c r="AB13" i="10"/>
  <c r="AF13" i="10"/>
  <c r="T13" i="10"/>
  <c r="S13" i="10"/>
  <c r="R13" i="10"/>
  <c r="Q13" i="10"/>
  <c r="U13" i="10" s="1"/>
  <c r="I13" i="10"/>
  <c r="H13" i="10"/>
  <c r="G13" i="10"/>
  <c r="F13" i="10"/>
  <c r="J13" i="10"/>
  <c r="AE12" i="10"/>
  <c r="AD12" i="10"/>
  <c r="AC12" i="10"/>
  <c r="AB12" i="10"/>
  <c r="AF12" i="10" s="1"/>
  <c r="T12" i="10"/>
  <c r="S12" i="10"/>
  <c r="R12" i="10"/>
  <c r="Q12" i="10"/>
  <c r="U12" i="10" s="1"/>
  <c r="I12" i="10"/>
  <c r="H12" i="10"/>
  <c r="G12" i="10"/>
  <c r="F12" i="10"/>
  <c r="J12" i="10" s="1"/>
  <c r="AE11" i="10"/>
  <c r="AD11" i="10"/>
  <c r="AC11" i="10"/>
  <c r="AF11" i="10"/>
  <c r="AB11" i="10"/>
  <c r="T11" i="10"/>
  <c r="S11" i="10"/>
  <c r="R11" i="10"/>
  <c r="Q11" i="10"/>
  <c r="U11" i="10"/>
  <c r="I11" i="10"/>
  <c r="H11" i="10"/>
  <c r="G11" i="10"/>
  <c r="F11" i="10"/>
  <c r="J11" i="10" s="1"/>
  <c r="AE10" i="10"/>
  <c r="AD10" i="10"/>
  <c r="AC10" i="10"/>
  <c r="AB10" i="10"/>
  <c r="AF10" i="10"/>
  <c r="T10" i="10"/>
  <c r="S10" i="10"/>
  <c r="R10" i="10"/>
  <c r="Q10" i="10"/>
  <c r="U10" i="10" s="1"/>
  <c r="I10" i="10"/>
  <c r="H10" i="10"/>
  <c r="G10" i="10"/>
  <c r="F10" i="10"/>
  <c r="J10" i="10"/>
  <c r="AE9" i="10"/>
  <c r="AD9" i="10"/>
  <c r="AC9" i="10"/>
  <c r="AB9" i="10"/>
  <c r="AF9" i="10"/>
  <c r="T9" i="10"/>
  <c r="S9" i="10"/>
  <c r="R9" i="10"/>
  <c r="Q9" i="10"/>
  <c r="U9" i="10" s="1"/>
  <c r="I9" i="10"/>
  <c r="H9" i="10"/>
  <c r="G9" i="10"/>
  <c r="F9" i="10"/>
  <c r="J9" i="10"/>
  <c r="AE8" i="10"/>
  <c r="AD8" i="10"/>
  <c r="AC8" i="10"/>
  <c r="AB8" i="10"/>
  <c r="AF8" i="10" s="1"/>
  <c r="T8" i="10"/>
  <c r="S8" i="10"/>
  <c r="R8" i="10"/>
  <c r="Q8" i="10"/>
  <c r="U8" i="10"/>
  <c r="I8" i="10"/>
  <c r="H8" i="10"/>
  <c r="G8" i="10"/>
  <c r="F8" i="10"/>
  <c r="J8" i="10"/>
  <c r="AE7" i="10"/>
  <c r="AD7" i="10"/>
  <c r="AC7" i="10"/>
  <c r="AB7" i="10"/>
  <c r="AF7" i="10"/>
  <c r="AG7" i="10" s="1"/>
  <c r="AI26" i="10" s="1"/>
  <c r="T7" i="10"/>
  <c r="S7" i="10"/>
  <c r="R7" i="10"/>
  <c r="Q7" i="10"/>
  <c r="U7" i="10"/>
  <c r="I7" i="10"/>
  <c r="H7" i="10"/>
  <c r="G7" i="10"/>
  <c r="F7" i="10"/>
  <c r="U26" i="8"/>
  <c r="T26" i="8"/>
  <c r="S26" i="8"/>
  <c r="R26" i="8"/>
  <c r="J26" i="8"/>
  <c r="I26" i="8"/>
  <c r="H26" i="8"/>
  <c r="G26" i="8"/>
  <c r="K26" i="8" s="1"/>
  <c r="U25" i="8"/>
  <c r="T25" i="8"/>
  <c r="S25" i="8"/>
  <c r="R25" i="8"/>
  <c r="V25" i="8"/>
  <c r="J25" i="8"/>
  <c r="I25" i="8"/>
  <c r="H25" i="8"/>
  <c r="G25" i="8"/>
  <c r="K25" i="8" s="1"/>
  <c r="U24" i="8"/>
  <c r="T24" i="8"/>
  <c r="S24" i="8"/>
  <c r="R24" i="8"/>
  <c r="J24" i="8"/>
  <c r="I24" i="8"/>
  <c r="H24" i="8"/>
  <c r="G24" i="8"/>
  <c r="K24" i="8"/>
  <c r="U23" i="8"/>
  <c r="T23" i="8"/>
  <c r="S23" i="8"/>
  <c r="R23" i="8"/>
  <c r="J23" i="8"/>
  <c r="I23" i="8"/>
  <c r="H23" i="8"/>
  <c r="G23" i="8"/>
  <c r="K23" i="8" s="1"/>
  <c r="U22" i="8"/>
  <c r="T22" i="8"/>
  <c r="S22" i="8"/>
  <c r="R22" i="8"/>
  <c r="V22" i="8"/>
  <c r="J22" i="8"/>
  <c r="I22" i="8"/>
  <c r="H22" i="8"/>
  <c r="K22" i="8"/>
  <c r="G22" i="8"/>
  <c r="U21" i="8"/>
  <c r="T21" i="8"/>
  <c r="S21" i="8"/>
  <c r="R21" i="8"/>
  <c r="J21" i="8"/>
  <c r="I21" i="8"/>
  <c r="H21" i="8"/>
  <c r="G21" i="8"/>
  <c r="K21" i="8"/>
  <c r="U20" i="8"/>
  <c r="T20" i="8"/>
  <c r="S20" i="8"/>
  <c r="R20" i="8"/>
  <c r="J20" i="8"/>
  <c r="I20" i="8"/>
  <c r="H20" i="8"/>
  <c r="G20" i="8"/>
  <c r="K20" i="8" s="1"/>
  <c r="U19" i="8"/>
  <c r="T19" i="8"/>
  <c r="S19" i="8"/>
  <c r="R19" i="8"/>
  <c r="V19" i="8"/>
  <c r="J19" i="8"/>
  <c r="I19" i="8"/>
  <c r="H19" i="8"/>
  <c r="G19" i="8"/>
  <c r="K19" i="8" s="1"/>
  <c r="AF18" i="8"/>
  <c r="AE18" i="8"/>
  <c r="AD18" i="8"/>
  <c r="AC18" i="8"/>
  <c r="AG18" i="8"/>
  <c r="U18" i="8"/>
  <c r="T18" i="8"/>
  <c r="S18" i="8"/>
  <c r="R18" i="8"/>
  <c r="V18" i="8" s="1"/>
  <c r="J18" i="8"/>
  <c r="I18" i="8"/>
  <c r="H18" i="8"/>
  <c r="G18" i="8"/>
  <c r="K18" i="8"/>
  <c r="AF17" i="8"/>
  <c r="AE17" i="8"/>
  <c r="AD17" i="8"/>
  <c r="AC17" i="8"/>
  <c r="AG17" i="8" s="1"/>
  <c r="U17" i="8"/>
  <c r="T17" i="8"/>
  <c r="S17" i="8"/>
  <c r="R17" i="8"/>
  <c r="V17" i="8"/>
  <c r="W17" i="8" s="1"/>
  <c r="AJ20" i="8" s="1"/>
  <c r="J17" i="8"/>
  <c r="I17" i="8"/>
  <c r="H17" i="8"/>
  <c r="G17" i="8"/>
  <c r="K17" i="8" s="1"/>
  <c r="AF16" i="8"/>
  <c r="AE16" i="8"/>
  <c r="AD16" i="8"/>
  <c r="AC16" i="8"/>
  <c r="AG16" i="8"/>
  <c r="U16" i="8"/>
  <c r="T16" i="8"/>
  <c r="S16" i="8"/>
  <c r="R16" i="8"/>
  <c r="V16" i="8" s="1"/>
  <c r="J16" i="8"/>
  <c r="I16" i="8"/>
  <c r="H16" i="8"/>
  <c r="G16" i="8"/>
  <c r="K16" i="8"/>
  <c r="AF15" i="8"/>
  <c r="AE15" i="8"/>
  <c r="AD15" i="8"/>
  <c r="AC15" i="8"/>
  <c r="AG15" i="8" s="1"/>
  <c r="U15" i="8"/>
  <c r="T15" i="8"/>
  <c r="S15" i="8"/>
  <c r="R15" i="8"/>
  <c r="V15" i="8"/>
  <c r="J15" i="8"/>
  <c r="I15" i="8"/>
  <c r="H15" i="8"/>
  <c r="G15" i="8"/>
  <c r="K15" i="8" s="1"/>
  <c r="AF14" i="8"/>
  <c r="AE14" i="8"/>
  <c r="AD14" i="8"/>
  <c r="AC14" i="8"/>
  <c r="AG14" i="8"/>
  <c r="U14" i="8"/>
  <c r="T14" i="8"/>
  <c r="S14" i="8"/>
  <c r="R14" i="8"/>
  <c r="V14" i="8" s="1"/>
  <c r="J14" i="8"/>
  <c r="I14" i="8"/>
  <c r="H14" i="8"/>
  <c r="G14" i="8"/>
  <c r="K14" i="8"/>
  <c r="AF13" i="8"/>
  <c r="AE13" i="8"/>
  <c r="AD13" i="8"/>
  <c r="AC13" i="8"/>
  <c r="AG13" i="8" s="1"/>
  <c r="U13" i="8"/>
  <c r="T13" i="8"/>
  <c r="S13" i="8"/>
  <c r="R13" i="8"/>
  <c r="V13" i="8"/>
  <c r="J13" i="8"/>
  <c r="I13" i="8"/>
  <c r="H13" i="8"/>
  <c r="G13" i="8"/>
  <c r="K13" i="8" s="1"/>
  <c r="AF12" i="8"/>
  <c r="AE12" i="8"/>
  <c r="AD12" i="8"/>
  <c r="AC12" i="8"/>
  <c r="AG12" i="8"/>
  <c r="U12" i="8"/>
  <c r="T12" i="8"/>
  <c r="S12" i="8"/>
  <c r="R12" i="8"/>
  <c r="V12" i="8" s="1"/>
  <c r="J12" i="8"/>
  <c r="I12" i="8"/>
  <c r="H12" i="8"/>
  <c r="G12" i="8"/>
  <c r="K12" i="8"/>
  <c r="AF11" i="8"/>
  <c r="AE11" i="8"/>
  <c r="AD11" i="8"/>
  <c r="AC11" i="8"/>
  <c r="AG11" i="8" s="1"/>
  <c r="U11" i="8"/>
  <c r="T11" i="8"/>
  <c r="S11" i="8"/>
  <c r="R11" i="8"/>
  <c r="V11" i="8"/>
  <c r="J11" i="8"/>
  <c r="I11" i="8"/>
  <c r="H11" i="8"/>
  <c r="G11" i="8"/>
  <c r="K11" i="8" s="1"/>
  <c r="AF10" i="8"/>
  <c r="AE10" i="8"/>
  <c r="AD10" i="8"/>
  <c r="AC10" i="8"/>
  <c r="AG10" i="8"/>
  <c r="U10" i="8"/>
  <c r="T10" i="8"/>
  <c r="S10" i="8"/>
  <c r="R10" i="8"/>
  <c r="V10" i="8" s="1"/>
  <c r="J10" i="8"/>
  <c r="I10" i="8"/>
  <c r="H10" i="8"/>
  <c r="G10" i="8"/>
  <c r="K10" i="8"/>
  <c r="AF9" i="8"/>
  <c r="AE9" i="8"/>
  <c r="AD9" i="8"/>
  <c r="AC9" i="8"/>
  <c r="AG9" i="8" s="1"/>
  <c r="U9" i="8"/>
  <c r="T9" i="8"/>
  <c r="S9" i="8"/>
  <c r="R9" i="8"/>
  <c r="V9" i="8"/>
  <c r="J9" i="8"/>
  <c r="I9" i="8"/>
  <c r="H9" i="8"/>
  <c r="G9" i="8"/>
  <c r="K9" i="8" s="1"/>
  <c r="AF8" i="8"/>
  <c r="AE8" i="8"/>
  <c r="AD8" i="8"/>
  <c r="AC8" i="8"/>
  <c r="AG8" i="8"/>
  <c r="U8" i="8"/>
  <c r="T8" i="8"/>
  <c r="S8" i="8"/>
  <c r="R8" i="8"/>
  <c r="V8" i="8" s="1"/>
  <c r="J8" i="8"/>
  <c r="I8" i="8"/>
  <c r="H8" i="8"/>
  <c r="G8" i="8"/>
  <c r="K8" i="8"/>
  <c r="AF7" i="8"/>
  <c r="AE7" i="8"/>
  <c r="AD7" i="8"/>
  <c r="AC7" i="8"/>
  <c r="AG7" i="8" s="1"/>
  <c r="U7" i="8"/>
  <c r="T7" i="8"/>
  <c r="S7" i="8"/>
  <c r="R7" i="8"/>
  <c r="V7" i="8"/>
  <c r="J7" i="8"/>
  <c r="I7" i="8"/>
  <c r="H7" i="8"/>
  <c r="G7" i="8"/>
  <c r="K7" i="8" s="1"/>
  <c r="Y3" i="8"/>
  <c r="N3" i="8"/>
  <c r="C3" i="8"/>
  <c r="D2" i="8"/>
  <c r="G4" i="6"/>
  <c r="C9" i="6"/>
  <c r="D9" i="6"/>
  <c r="C10" i="6"/>
  <c r="D10" i="6"/>
  <c r="C11" i="6"/>
  <c r="D11" i="6"/>
  <c r="C12" i="6"/>
  <c r="D12" i="6"/>
  <c r="C13" i="6"/>
  <c r="D13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C22" i="6"/>
  <c r="D22" i="6"/>
  <c r="C23" i="6"/>
  <c r="D23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33" i="6"/>
  <c r="D33" i="6"/>
  <c r="C34" i="6"/>
  <c r="D34" i="6"/>
  <c r="C35" i="6"/>
  <c r="D35" i="6"/>
  <c r="C36" i="6"/>
  <c r="D36" i="6"/>
  <c r="C37" i="6"/>
  <c r="D37" i="6"/>
  <c r="C38" i="6"/>
  <c r="D38" i="6"/>
  <c r="C39" i="6"/>
  <c r="D39" i="6"/>
  <c r="C40" i="6"/>
  <c r="D40" i="6"/>
  <c r="C41" i="6"/>
  <c r="D41" i="6"/>
  <c r="C42" i="6"/>
  <c r="D42" i="6"/>
  <c r="C43" i="6"/>
  <c r="D43" i="6"/>
  <c r="D8" i="6"/>
  <c r="C8" i="6"/>
  <c r="V20" i="8"/>
  <c r="V21" i="8"/>
  <c r="V23" i="8"/>
  <c r="W23" i="8" s="1"/>
  <c r="AJ23" i="8" s="1"/>
  <c r="V24" i="8"/>
  <c r="V26" i="8"/>
  <c r="K8" i="52"/>
  <c r="K9" i="52"/>
  <c r="V13" i="52"/>
  <c r="V15" i="52"/>
  <c r="AG18" i="52"/>
  <c r="K20" i="52"/>
  <c r="V21" i="52"/>
  <c r="V24" i="52"/>
  <c r="K26" i="52"/>
  <c r="U7" i="53"/>
  <c r="U9" i="53"/>
  <c r="AF11" i="53"/>
  <c r="AF12" i="53"/>
  <c r="AF13" i="53"/>
  <c r="AG13" i="53" s="1"/>
  <c r="AI29" i="53" s="1"/>
  <c r="AF14" i="53"/>
  <c r="AF15" i="53"/>
  <c r="J17" i="53"/>
  <c r="J19" i="53"/>
  <c r="J22" i="53"/>
  <c r="K19" i="53" s="1"/>
  <c r="AI11" i="53" s="1"/>
  <c r="J25" i="53"/>
  <c r="K25" i="53" s="1"/>
  <c r="AI14" i="53" s="1"/>
  <c r="U26" i="53"/>
  <c r="K10" i="54"/>
  <c r="L7" i="54" s="1"/>
  <c r="AJ5" i="54" s="1"/>
  <c r="K12" i="54"/>
  <c r="K14" i="54"/>
  <c r="K15" i="54"/>
  <c r="V18" i="54"/>
  <c r="V19" i="54"/>
  <c r="K21" i="54"/>
  <c r="K24" i="54"/>
  <c r="V7" i="55"/>
  <c r="V8" i="55"/>
  <c r="V9" i="55"/>
  <c r="AG10" i="55"/>
  <c r="AG12" i="55"/>
  <c r="AG14" i="55"/>
  <c r="AG15" i="55"/>
  <c r="K17" i="55"/>
  <c r="V20" i="55"/>
  <c r="K25" i="55"/>
  <c r="V26" i="55"/>
  <c r="AF7" i="56"/>
  <c r="AF8" i="56"/>
  <c r="AF9" i="56"/>
  <c r="AG7" i="56" s="1"/>
  <c r="AI26" i="56" s="1"/>
  <c r="J11" i="56"/>
  <c r="J13" i="56"/>
  <c r="K13" i="56" s="1"/>
  <c r="AI8" i="56" s="1"/>
  <c r="U17" i="56"/>
  <c r="U22" i="56"/>
  <c r="AG17" i="57"/>
  <c r="U9" i="28"/>
  <c r="V9" i="23"/>
  <c r="V13" i="32"/>
  <c r="W23" i="46"/>
  <c r="AJ23" i="46"/>
  <c r="U26" i="56"/>
  <c r="V17" i="56"/>
  <c r="AI20" i="56" s="1"/>
  <c r="V24" i="42"/>
  <c r="K14" i="42"/>
  <c r="J13" i="49"/>
  <c r="V23" i="16"/>
  <c r="AI23" i="16"/>
  <c r="W11" i="57"/>
  <c r="AJ17" i="57"/>
  <c r="L25" i="57"/>
  <c r="AJ14" i="57" s="1"/>
  <c r="V25" i="57"/>
  <c r="V23" i="57"/>
  <c r="W23" i="57" s="1"/>
  <c r="AJ23" i="57" s="1"/>
  <c r="K8" i="57"/>
  <c r="K10" i="57"/>
  <c r="L7" i="57"/>
  <c r="AJ5" i="57" s="1"/>
  <c r="K13" i="57"/>
  <c r="L13" i="57" s="1"/>
  <c r="AJ8" i="57" s="1"/>
  <c r="K15" i="57"/>
  <c r="K18" i="57"/>
  <c r="K20" i="57"/>
  <c r="K22" i="57"/>
  <c r="V23" i="56"/>
  <c r="AI23" i="56"/>
  <c r="U9" i="56"/>
  <c r="K7" i="56"/>
  <c r="AI5" i="56" s="1"/>
  <c r="J25" i="56"/>
  <c r="K25" i="56" s="1"/>
  <c r="AI14" i="56" s="1"/>
  <c r="AG17" i="55"/>
  <c r="W11" i="55"/>
  <c r="AJ17" i="55" s="1"/>
  <c r="V18" i="55"/>
  <c r="W17" i="55" s="1"/>
  <c r="AJ20" i="55" s="1"/>
  <c r="V10" i="55"/>
  <c r="L25" i="55"/>
  <c r="AJ14" i="55" s="1"/>
  <c r="L7" i="55"/>
  <c r="AJ5" i="55" s="1"/>
  <c r="K24" i="55"/>
  <c r="K13" i="55"/>
  <c r="K15" i="55"/>
  <c r="L13" i="55" s="1"/>
  <c r="AJ8" i="55" s="1"/>
  <c r="K21" i="55"/>
  <c r="AG7" i="54"/>
  <c r="AH7" i="54" s="1"/>
  <c r="AJ26" i="54" s="1"/>
  <c r="AG9" i="54"/>
  <c r="AG11" i="54"/>
  <c r="V21" i="54"/>
  <c r="W17" i="54"/>
  <c r="AJ20" i="54" s="1"/>
  <c r="K17" i="54"/>
  <c r="K20" i="54"/>
  <c r="L19" i="54"/>
  <c r="AJ11" i="54" s="1"/>
  <c r="AF8" i="53"/>
  <c r="U17" i="53"/>
  <c r="V17" i="53" s="1"/>
  <c r="AI20" i="53" s="1"/>
  <c r="U11" i="53"/>
  <c r="V11" i="53" s="1"/>
  <c r="AI17" i="53" s="1"/>
  <c r="J13" i="53"/>
  <c r="K13" i="53"/>
  <c r="AI8" i="53" s="1"/>
  <c r="J24" i="53"/>
  <c r="V9" i="52"/>
  <c r="K13" i="52"/>
  <c r="K17" i="52"/>
  <c r="AG8" i="51"/>
  <c r="AG16" i="51"/>
  <c r="V11" i="51"/>
  <c r="W23" i="51"/>
  <c r="AJ23" i="51"/>
  <c r="K7" i="51"/>
  <c r="L7" i="51"/>
  <c r="AJ5" i="51" s="1"/>
  <c r="K23" i="51"/>
  <c r="U9" i="50"/>
  <c r="U10" i="50"/>
  <c r="U12" i="50"/>
  <c r="U24" i="50"/>
  <c r="J19" i="50"/>
  <c r="J21" i="50"/>
  <c r="J16" i="50"/>
  <c r="AF17" i="49"/>
  <c r="U16" i="49"/>
  <c r="U18" i="49"/>
  <c r="J15" i="49"/>
  <c r="J25" i="49"/>
  <c r="J10" i="49"/>
  <c r="AG7" i="45"/>
  <c r="V9" i="45"/>
  <c r="V25" i="45"/>
  <c r="K7" i="45"/>
  <c r="K14" i="45"/>
  <c r="K16" i="45"/>
  <c r="K19" i="45"/>
  <c r="AF14" i="44"/>
  <c r="U7" i="44"/>
  <c r="U23" i="44"/>
  <c r="U9" i="44"/>
  <c r="U17" i="44"/>
  <c r="U25" i="44"/>
  <c r="J8" i="44"/>
  <c r="J12" i="44"/>
  <c r="J14" i="44"/>
  <c r="AG7" i="43"/>
  <c r="AG11" i="43"/>
  <c r="V15" i="43"/>
  <c r="K9" i="43"/>
  <c r="K18" i="43"/>
  <c r="K19" i="43"/>
  <c r="K23" i="43"/>
  <c r="AF7" i="41"/>
  <c r="AG7" i="41"/>
  <c r="AI26" i="41" s="1"/>
  <c r="AF15" i="41"/>
  <c r="U13" i="41"/>
  <c r="J11" i="41"/>
  <c r="J23" i="41"/>
  <c r="AG8" i="40"/>
  <c r="AG12" i="40"/>
  <c r="V8" i="40"/>
  <c r="L25" i="40"/>
  <c r="AJ14" i="40" s="1"/>
  <c r="V13" i="40"/>
  <c r="K16" i="40"/>
  <c r="K19" i="40"/>
  <c r="K21" i="40"/>
  <c r="L19" i="40"/>
  <c r="AJ11" i="40" s="1"/>
  <c r="AF9" i="38"/>
  <c r="U14" i="38"/>
  <c r="U16" i="38"/>
  <c r="J9" i="38"/>
  <c r="J20" i="38"/>
  <c r="J7" i="38"/>
  <c r="J11" i="38"/>
  <c r="J15" i="38"/>
  <c r="K13" i="38" s="1"/>
  <c r="AI8" i="38" s="1"/>
  <c r="J19" i="38"/>
  <c r="J23" i="38"/>
  <c r="K19" i="38" s="1"/>
  <c r="AI11" i="38" s="1"/>
  <c r="J25" i="38"/>
  <c r="K25" i="38" s="1"/>
  <c r="AI14" i="38" s="1"/>
  <c r="AG14" i="37"/>
  <c r="V9" i="37"/>
  <c r="V13" i="37"/>
  <c r="V24" i="37"/>
  <c r="W23" i="37"/>
  <c r="AJ23" i="37" s="1"/>
  <c r="K8" i="37"/>
  <c r="K16" i="37"/>
  <c r="V7" i="26"/>
  <c r="V14" i="26"/>
  <c r="V15" i="26"/>
  <c r="V17" i="26"/>
  <c r="V19" i="26"/>
  <c r="V26" i="26"/>
  <c r="K12" i="26"/>
  <c r="AF9" i="25"/>
  <c r="J21" i="25"/>
  <c r="J23" i="25"/>
  <c r="J25" i="25"/>
  <c r="AG7" i="36"/>
  <c r="AG13" i="36"/>
  <c r="AH13" i="36" s="1"/>
  <c r="AJ29" i="36" s="1"/>
  <c r="V8" i="36"/>
  <c r="V12" i="36"/>
  <c r="K9" i="36"/>
  <c r="K20" i="36"/>
  <c r="AG11" i="23"/>
  <c r="V8" i="23"/>
  <c r="U23" i="22"/>
  <c r="J9" i="22"/>
  <c r="J7" i="22"/>
  <c r="J13" i="22"/>
  <c r="K13" i="22" s="1"/>
  <c r="AI8" i="22" s="1"/>
  <c r="V9" i="35"/>
  <c r="V15" i="35"/>
  <c r="K10" i="35"/>
  <c r="K18" i="35"/>
  <c r="K8" i="35"/>
  <c r="AF17" i="19"/>
  <c r="U8" i="19"/>
  <c r="U23" i="19"/>
  <c r="V23" i="19" s="1"/>
  <c r="AI23" i="19" s="1"/>
  <c r="J9" i="19"/>
  <c r="J13" i="19"/>
  <c r="J17" i="19"/>
  <c r="J7" i="19"/>
  <c r="J23" i="19"/>
  <c r="AG8" i="17"/>
  <c r="AH7" i="17" s="1"/>
  <c r="AJ26" i="17" s="1"/>
  <c r="V9" i="17"/>
  <c r="V13" i="17"/>
  <c r="K25" i="17"/>
  <c r="K14" i="17"/>
  <c r="K20" i="17"/>
  <c r="K24" i="17"/>
  <c r="AG14" i="33"/>
  <c r="V13" i="33"/>
  <c r="V17" i="33"/>
  <c r="V25" i="33"/>
  <c r="K8" i="33"/>
  <c r="K14" i="33"/>
  <c r="K10" i="33"/>
  <c r="K16" i="33"/>
  <c r="K19" i="33"/>
  <c r="AG13" i="11"/>
  <c r="AH13" i="11" s="1"/>
  <c r="AJ29" i="11" s="1"/>
  <c r="K13" i="11"/>
  <c r="K7" i="11"/>
  <c r="K15" i="11"/>
  <c r="K21" i="11"/>
  <c r="K25" i="11"/>
  <c r="L25" i="11" s="1"/>
  <c r="AJ14" i="11" s="1"/>
  <c r="AF16" i="10"/>
  <c r="U19" i="10"/>
  <c r="U23" i="10"/>
  <c r="V23" i="10" s="1"/>
  <c r="AI23" i="10" s="1"/>
  <c r="U14" i="10"/>
  <c r="J7" i="10"/>
  <c r="J15" i="10"/>
  <c r="AG16" i="9"/>
  <c r="AG8" i="9"/>
  <c r="V18" i="9"/>
  <c r="V9" i="9"/>
  <c r="V13" i="9"/>
  <c r="V16" i="9"/>
  <c r="V25" i="9"/>
  <c r="K10" i="9"/>
  <c r="K19" i="9"/>
  <c r="K19" i="50"/>
  <c r="AI11" i="50"/>
  <c r="L19" i="57"/>
  <c r="AJ11" i="57" s="1"/>
  <c r="K13" i="44"/>
  <c r="AI8" i="44" s="1"/>
  <c r="W23" i="26"/>
  <c r="AJ23" i="26" s="1"/>
  <c r="AJ14" i="65"/>
  <c r="K16" i="63"/>
  <c r="L13" i="63"/>
  <c r="AJ8" i="63" s="1"/>
  <c r="V17" i="63"/>
  <c r="K18" i="63"/>
  <c r="V22" i="63"/>
  <c r="U7" i="64"/>
  <c r="U8" i="64"/>
  <c r="U9" i="64"/>
  <c r="K25" i="64" s="1"/>
  <c r="AI14" i="64" s="1"/>
  <c r="AF10" i="64"/>
  <c r="L7" i="66"/>
  <c r="AJ5" i="66" s="1"/>
  <c r="AH7" i="66"/>
  <c r="AJ26" i="66" s="1"/>
  <c r="W11" i="66"/>
  <c r="AJ17" i="66" s="1"/>
  <c r="L25" i="66"/>
  <c r="AJ14" i="66" s="1"/>
  <c r="K25" i="67"/>
  <c r="AI14" i="67" s="1"/>
  <c r="AI11" i="56"/>
  <c r="W17" i="57"/>
  <c r="AJ20" i="57"/>
  <c r="W17" i="63"/>
  <c r="AJ20" i="63"/>
  <c r="AG7" i="53"/>
  <c r="AI26" i="53"/>
  <c r="AH13" i="54"/>
  <c r="AJ29" i="54"/>
  <c r="V11" i="64"/>
  <c r="AI17" i="64" s="1"/>
  <c r="AG13" i="64"/>
  <c r="AI29" i="64" s="1"/>
  <c r="V11" i="58"/>
  <c r="AI17" i="58" s="1"/>
  <c r="V17" i="58"/>
  <c r="AI20" i="58" s="1"/>
  <c r="W11" i="59"/>
  <c r="AJ17" i="59" s="1"/>
  <c r="W17" i="59"/>
  <c r="AJ20" i="59" s="1"/>
  <c r="V11" i="60"/>
  <c r="AI17" i="60" s="1"/>
  <c r="V17" i="60"/>
  <c r="AI20" i="60" s="1"/>
  <c r="V11" i="61"/>
  <c r="AI17" i="61" s="1"/>
  <c r="V17" i="61"/>
  <c r="AI20" i="61" s="1"/>
  <c r="W11" i="62"/>
  <c r="AJ17" i="62" s="1"/>
  <c r="W17" i="62"/>
  <c r="AJ20" i="62" s="1"/>
  <c r="W11" i="63"/>
  <c r="AJ17" i="63" s="1"/>
  <c r="L19" i="63"/>
  <c r="AJ11" i="63" s="1"/>
  <c r="V23" i="64"/>
  <c r="AI23" i="64" s="1"/>
  <c r="W11" i="65"/>
  <c r="AJ17" i="65" s="1"/>
  <c r="AH13" i="65"/>
  <c r="AJ29" i="65" s="1"/>
  <c r="W23" i="65"/>
  <c r="AJ23" i="65" s="1"/>
  <c r="L13" i="66"/>
  <c r="AJ8" i="66" s="1"/>
  <c r="AH13" i="66"/>
  <c r="AJ29" i="66" s="1"/>
  <c r="W11" i="68"/>
  <c r="AJ17" i="68" s="1"/>
  <c r="W17" i="68"/>
  <c r="AJ20" i="68" s="1"/>
  <c r="W11" i="69"/>
  <c r="AJ17" i="69" s="1"/>
  <c r="W17" i="69"/>
  <c r="AJ20" i="69" s="1"/>
  <c r="AH13" i="9"/>
  <c r="AJ29" i="9" s="1"/>
  <c r="AH7" i="9"/>
  <c r="AJ26" i="9" s="1"/>
  <c r="W23" i="9"/>
  <c r="AJ23" i="9" s="1"/>
  <c r="W17" i="9"/>
  <c r="AJ20" i="9" s="1"/>
  <c r="W11" i="9"/>
  <c r="AJ17" i="9" s="1"/>
  <c r="L25" i="9"/>
  <c r="AJ14" i="9"/>
  <c r="L9" i="6" s="1"/>
  <c r="K9" i="6"/>
  <c r="L19" i="9"/>
  <c r="AJ11" i="9"/>
  <c r="I9" i="6" s="1"/>
  <c r="L13" i="9"/>
  <c r="AJ8" i="9" s="1"/>
  <c r="L7" i="9"/>
  <c r="AJ5" i="9" s="1"/>
  <c r="J9" i="6"/>
  <c r="AH13" i="52"/>
  <c r="AJ29" i="52" s="1"/>
  <c r="AH7" i="52"/>
  <c r="AJ26" i="52" s="1"/>
  <c r="W23" i="52"/>
  <c r="AJ23" i="52" s="1"/>
  <c r="W11" i="52"/>
  <c r="AJ17" i="52" s="1"/>
  <c r="L25" i="52"/>
  <c r="AJ14" i="52" s="1"/>
  <c r="K43" i="6" s="1"/>
  <c r="L19" i="52"/>
  <c r="AJ11" i="52"/>
  <c r="J43" i="6" s="1"/>
  <c r="I43" i="6"/>
  <c r="L13" i="52"/>
  <c r="AJ8" i="52"/>
  <c r="H43" i="6" s="1"/>
  <c r="G43" i="6"/>
  <c r="L7" i="52"/>
  <c r="AJ5" i="52"/>
  <c r="E43" i="6" s="1"/>
  <c r="AH13" i="51"/>
  <c r="AJ29" i="51" s="1"/>
  <c r="AH7" i="51"/>
  <c r="AJ26" i="51" s="1"/>
  <c r="T42" i="6" s="1"/>
  <c r="Q42" i="6"/>
  <c r="R42" i="6"/>
  <c r="W17" i="51"/>
  <c r="AJ20" i="51"/>
  <c r="O42" i="6" s="1"/>
  <c r="P42" i="6"/>
  <c r="W11" i="51"/>
  <c r="AJ17" i="51"/>
  <c r="M42" i="6" s="1"/>
  <c r="N42" i="6"/>
  <c r="L25" i="51"/>
  <c r="AJ14" i="51"/>
  <c r="K42" i="6" s="1"/>
  <c r="L42" i="6"/>
  <c r="L19" i="51"/>
  <c r="AJ11" i="51"/>
  <c r="J42" i="6" s="1"/>
  <c r="I42" i="6"/>
  <c r="G42" i="6"/>
  <c r="H42" i="6"/>
  <c r="AG13" i="50"/>
  <c r="AI29" i="50"/>
  <c r="V23" i="50"/>
  <c r="AI23" i="50"/>
  <c r="V17" i="50"/>
  <c r="AI20" i="50"/>
  <c r="V11" i="50"/>
  <c r="AI17" i="50"/>
  <c r="K25" i="50"/>
  <c r="AI14" i="50"/>
  <c r="K13" i="50"/>
  <c r="AI8" i="50"/>
  <c r="K7" i="50"/>
  <c r="AI5" i="50"/>
  <c r="AG13" i="49"/>
  <c r="AI29" i="49"/>
  <c r="AG7" i="49"/>
  <c r="AI26" i="49"/>
  <c r="V23" i="49"/>
  <c r="AI23" i="49"/>
  <c r="V17" i="49"/>
  <c r="AI20" i="49"/>
  <c r="V11" i="49"/>
  <c r="AI17" i="49"/>
  <c r="K25" i="49"/>
  <c r="AI14" i="49"/>
  <c r="K19" i="49"/>
  <c r="AI11" i="49"/>
  <c r="K13" i="49"/>
  <c r="AI8" i="49"/>
  <c r="K7" i="49"/>
  <c r="AI5" i="49"/>
  <c r="V39" i="6"/>
  <c r="U39" i="6"/>
  <c r="AH7" i="48"/>
  <c r="AJ26" i="48" s="1"/>
  <c r="T39" i="6" s="1"/>
  <c r="W23" i="48"/>
  <c r="AJ23" i="48"/>
  <c r="Q39" i="6" s="1"/>
  <c r="R39" i="6"/>
  <c r="O39" i="6"/>
  <c r="P39" i="6"/>
  <c r="N39" i="6"/>
  <c r="M39" i="6"/>
  <c r="L25" i="48"/>
  <c r="AJ14" i="48"/>
  <c r="K39" i="6" s="1"/>
  <c r="L39" i="6"/>
  <c r="L19" i="48"/>
  <c r="AJ11" i="48" s="1"/>
  <c r="I39" i="6" s="1"/>
  <c r="L13" i="48"/>
  <c r="AJ8" i="48" s="1"/>
  <c r="L7" i="48"/>
  <c r="AJ5" i="48" s="1"/>
  <c r="V38" i="6"/>
  <c r="U38" i="6"/>
  <c r="Q38" i="6"/>
  <c r="R38" i="6"/>
  <c r="W17" i="46"/>
  <c r="AJ20" i="46" s="1"/>
  <c r="W11" i="46"/>
  <c r="AJ17" i="46" s="1"/>
  <c r="M38" i="6" s="1"/>
  <c r="L25" i="46"/>
  <c r="AJ14" i="46"/>
  <c r="L38" i="6" s="1"/>
  <c r="J38" i="6"/>
  <c r="I38" i="6"/>
  <c r="L13" i="46"/>
  <c r="AJ8" i="46" s="1"/>
  <c r="H38" i="6" s="1"/>
  <c r="L7" i="46"/>
  <c r="AJ5" i="46"/>
  <c r="F38" i="6" s="1"/>
  <c r="AH13" i="45"/>
  <c r="AJ29" i="45" s="1"/>
  <c r="AH7" i="45"/>
  <c r="AJ26" i="45" s="1"/>
  <c r="T37" i="6" s="1"/>
  <c r="W23" i="45"/>
  <c r="AJ23" i="45"/>
  <c r="Q37" i="6" s="1"/>
  <c r="W17" i="45"/>
  <c r="AJ20" i="45" s="1"/>
  <c r="W11" i="45"/>
  <c r="AJ17" i="45" s="1"/>
  <c r="L25" i="45"/>
  <c r="AJ14" i="45" s="1"/>
  <c r="K37" i="6" s="1"/>
  <c r="L19" i="45"/>
  <c r="AJ11" i="45"/>
  <c r="I37" i="6" s="1"/>
  <c r="L13" i="45"/>
  <c r="AJ8" i="45" s="1"/>
  <c r="G37" i="6" s="1"/>
  <c r="L7" i="45"/>
  <c r="AJ5" i="45"/>
  <c r="F37" i="6" s="1"/>
  <c r="AG7" i="44"/>
  <c r="AI26" i="44" s="1"/>
  <c r="V23" i="44"/>
  <c r="AI23" i="44" s="1"/>
  <c r="V17" i="44"/>
  <c r="AI20" i="44" s="1"/>
  <c r="K25" i="44"/>
  <c r="AI14" i="44" s="1"/>
  <c r="K19" i="44"/>
  <c r="AI11" i="44" s="1"/>
  <c r="K7" i="44"/>
  <c r="AI5" i="44" s="1"/>
  <c r="AG17" i="43"/>
  <c r="AH13" i="43" s="1"/>
  <c r="AJ29" i="43" s="1"/>
  <c r="U35" i="6" s="1"/>
  <c r="AH7" i="43"/>
  <c r="AJ26" i="43" s="1"/>
  <c r="T35" i="6" s="1"/>
  <c r="W23" i="43"/>
  <c r="AJ23" i="43"/>
  <c r="R35" i="6" s="1"/>
  <c r="Q35" i="6"/>
  <c r="O35" i="6"/>
  <c r="P35" i="6"/>
  <c r="W11" i="43"/>
  <c r="AJ17" i="43"/>
  <c r="M35" i="6" s="1"/>
  <c r="N35" i="6"/>
  <c r="L25" i="43"/>
  <c r="AJ14" i="43"/>
  <c r="L35" i="6" s="1"/>
  <c r="L19" i="43"/>
  <c r="AJ11" i="43" s="1"/>
  <c r="L13" i="43"/>
  <c r="AJ8" i="43" s="1"/>
  <c r="L7" i="43"/>
  <c r="AJ5" i="43" s="1"/>
  <c r="F35" i="6" s="1"/>
  <c r="U34" i="6"/>
  <c r="V34" i="6"/>
  <c r="S34" i="6"/>
  <c r="T34" i="6"/>
  <c r="W23" i="42"/>
  <c r="AJ23" i="42"/>
  <c r="R34" i="6" s="1"/>
  <c r="Q34" i="6"/>
  <c r="O34" i="6"/>
  <c r="P34" i="6"/>
  <c r="M34" i="6"/>
  <c r="N34" i="6"/>
  <c r="L25" i="42"/>
  <c r="AJ14" i="42"/>
  <c r="L34" i="6" s="1"/>
  <c r="I34" i="6"/>
  <c r="J34" i="6"/>
  <c r="L13" i="42"/>
  <c r="AJ8" i="42" s="1"/>
  <c r="G34" i="6" s="1"/>
  <c r="L7" i="42"/>
  <c r="AJ5" i="42"/>
  <c r="F34" i="6" s="1"/>
  <c r="AG13" i="41"/>
  <c r="AI29" i="41" s="1"/>
  <c r="V23" i="41"/>
  <c r="AI23" i="41" s="1"/>
  <c r="V17" i="41"/>
  <c r="AI20" i="41" s="1"/>
  <c r="V11" i="41"/>
  <c r="AI17" i="41" s="1"/>
  <c r="K25" i="41"/>
  <c r="AI14" i="41" s="1"/>
  <c r="K19" i="41"/>
  <c r="AI11" i="41" s="1"/>
  <c r="K13" i="41"/>
  <c r="AI8" i="41" s="1"/>
  <c r="K7" i="41"/>
  <c r="AI5" i="41" s="1"/>
  <c r="V32" i="6"/>
  <c r="U32" i="6"/>
  <c r="AH7" i="40"/>
  <c r="AJ26" i="40" s="1"/>
  <c r="T32" i="6" s="1"/>
  <c r="L13" i="40"/>
  <c r="AJ8" i="40"/>
  <c r="H32" i="6" s="1"/>
  <c r="L7" i="40"/>
  <c r="AJ5" i="40" s="1"/>
  <c r="F32" i="6" s="1"/>
  <c r="AH13" i="39"/>
  <c r="AJ29" i="39"/>
  <c r="U31" i="6" s="1"/>
  <c r="AH7" i="39"/>
  <c r="AJ26" i="39" s="1"/>
  <c r="W23" i="39"/>
  <c r="AJ23" i="39" s="1"/>
  <c r="P31" i="6"/>
  <c r="O31" i="6"/>
  <c r="W11" i="39"/>
  <c r="AJ17" i="39" s="1"/>
  <c r="L25" i="39"/>
  <c r="AJ14" i="39" s="1"/>
  <c r="L31" i="6" s="1"/>
  <c r="L19" i="39"/>
  <c r="AJ11" i="39"/>
  <c r="I31" i="6" s="1"/>
  <c r="J31" i="6"/>
  <c r="L13" i="39"/>
  <c r="AJ8" i="39"/>
  <c r="G31" i="6" s="1"/>
  <c r="H31" i="6"/>
  <c r="L7" i="39"/>
  <c r="AJ5" i="39"/>
  <c r="E31" i="6" s="1"/>
  <c r="AG13" i="31"/>
  <c r="AI29" i="31" s="1"/>
  <c r="V17" i="31"/>
  <c r="AI20" i="31" s="1"/>
  <c r="K25" i="31"/>
  <c r="AI14" i="31" s="1"/>
  <c r="K19" i="31"/>
  <c r="AI11" i="31" s="1"/>
  <c r="K13" i="31"/>
  <c r="AI8" i="31" s="1"/>
  <c r="AG7" i="38"/>
  <c r="AI26" i="38" s="1"/>
  <c r="V17" i="38"/>
  <c r="AI20" i="38" s="1"/>
  <c r="V11" i="38"/>
  <c r="AI17" i="38" s="1"/>
  <c r="K7" i="38"/>
  <c r="AI5" i="38" s="1"/>
  <c r="AH13" i="29"/>
  <c r="AJ29" i="29" s="1"/>
  <c r="V28" i="6" s="1"/>
  <c r="AH7" i="29"/>
  <c r="AJ26" i="29"/>
  <c r="T28" i="6" s="1"/>
  <c r="W17" i="29"/>
  <c r="AJ20" i="29" s="1"/>
  <c r="W11" i="29"/>
  <c r="AJ17" i="29" s="1"/>
  <c r="L25" i="29"/>
  <c r="AJ14" i="29" s="1"/>
  <c r="L28" i="6" s="1"/>
  <c r="L19" i="29"/>
  <c r="AJ11" i="29"/>
  <c r="I28" i="6" s="1"/>
  <c r="J28" i="6"/>
  <c r="G28" i="6"/>
  <c r="H28" i="6"/>
  <c r="L7" i="29"/>
  <c r="AJ5" i="29"/>
  <c r="F28" i="6" s="1"/>
  <c r="V23" i="28"/>
  <c r="AI23" i="28" s="1"/>
  <c r="V17" i="28"/>
  <c r="AI20" i="28" s="1"/>
  <c r="K13" i="28"/>
  <c r="AI8" i="28" s="1"/>
  <c r="AH13" i="37"/>
  <c r="AJ29" i="37" s="1"/>
  <c r="V26" i="6" s="1"/>
  <c r="AH7" i="37"/>
  <c r="AJ26" i="37"/>
  <c r="T26" i="6" s="1"/>
  <c r="S26" i="6"/>
  <c r="W17" i="37"/>
  <c r="AJ20" i="37"/>
  <c r="O26" i="6" s="1"/>
  <c r="P26" i="6"/>
  <c r="W11" i="37"/>
  <c r="AJ17" i="37"/>
  <c r="N26" i="6" s="1"/>
  <c r="L25" i="37"/>
  <c r="AJ14" i="37" s="1"/>
  <c r="K26" i="6" s="1"/>
  <c r="L19" i="37"/>
  <c r="AJ11" i="37"/>
  <c r="I26" i="6" s="1"/>
  <c r="J26" i="6"/>
  <c r="L13" i="37"/>
  <c r="AJ8" i="37"/>
  <c r="G26" i="6" s="1"/>
  <c r="L7" i="37"/>
  <c r="AJ5" i="37" s="1"/>
  <c r="AH7" i="36"/>
  <c r="AJ26" i="36"/>
  <c r="T23" i="6" s="1"/>
  <c r="S23" i="6"/>
  <c r="R23" i="6"/>
  <c r="Q23" i="6"/>
  <c r="W17" i="36"/>
  <c r="AJ20" i="36"/>
  <c r="O23" i="6" s="1"/>
  <c r="W11" i="36"/>
  <c r="AJ17" i="36" s="1"/>
  <c r="M23" i="6" s="1"/>
  <c r="L25" i="36"/>
  <c r="AJ14" i="36"/>
  <c r="L23" i="6" s="1"/>
  <c r="L19" i="36"/>
  <c r="AJ11" i="36" s="1"/>
  <c r="G23" i="6"/>
  <c r="H23" i="6"/>
  <c r="L7" i="36"/>
  <c r="AJ5" i="36" s="1"/>
  <c r="E23" i="6" s="1"/>
  <c r="V23" i="22"/>
  <c r="AI23" i="22" s="1"/>
  <c r="V17" i="22"/>
  <c r="AI20" i="22" s="1"/>
  <c r="K25" i="22"/>
  <c r="AI14" i="22" s="1"/>
  <c r="K19" i="22"/>
  <c r="AI11" i="22" s="1"/>
  <c r="K7" i="22"/>
  <c r="AI5" i="22" s="1"/>
  <c r="AH13" i="35"/>
  <c r="AJ29" i="35" s="1"/>
  <c r="V20" i="6" s="1"/>
  <c r="R20" i="6"/>
  <c r="Q20" i="6"/>
  <c r="W17" i="35"/>
  <c r="AJ20" i="35"/>
  <c r="P20" i="6" s="1"/>
  <c r="W11" i="35"/>
  <c r="AJ17" i="35" s="1"/>
  <c r="M20" i="6" s="1"/>
  <c r="L25" i="35"/>
  <c r="AJ14" i="35"/>
  <c r="L20" i="6" s="1"/>
  <c r="L19" i="35"/>
  <c r="AJ11" i="35" s="1"/>
  <c r="I20" i="6" s="1"/>
  <c r="L13" i="35"/>
  <c r="AJ8" i="35"/>
  <c r="G20" i="6" s="1"/>
  <c r="L7" i="35"/>
  <c r="AJ5" i="35" s="1"/>
  <c r="F20" i="6" s="1"/>
  <c r="AG13" i="19"/>
  <c r="AI29" i="19"/>
  <c r="AG7" i="19"/>
  <c r="AI26" i="19"/>
  <c r="V17" i="19"/>
  <c r="AI20" i="19"/>
  <c r="K25" i="19"/>
  <c r="AI14" i="19"/>
  <c r="K19" i="19"/>
  <c r="AI11" i="19" s="1"/>
  <c r="K13" i="19"/>
  <c r="AI8" i="19" s="1"/>
  <c r="K7" i="19"/>
  <c r="AI5" i="19" s="1"/>
  <c r="AG13" i="34"/>
  <c r="AI29" i="34" s="1"/>
  <c r="V23" i="34"/>
  <c r="AI23" i="34" s="1"/>
  <c r="V17" i="34"/>
  <c r="AI20" i="34" s="1"/>
  <c r="K25" i="34"/>
  <c r="AI14" i="34" s="1"/>
  <c r="K19" i="34"/>
  <c r="AI11" i="34" s="1"/>
  <c r="AH13" i="33"/>
  <c r="AJ29" i="33"/>
  <c r="V15" i="6" s="1"/>
  <c r="U15" i="6"/>
  <c r="AH7" i="33"/>
  <c r="AJ26" i="33"/>
  <c r="T15" i="6" s="1"/>
  <c r="W23" i="33"/>
  <c r="AJ23" i="33" s="1"/>
  <c r="W17" i="33"/>
  <c r="AJ20" i="33" s="1"/>
  <c r="W11" i="33"/>
  <c r="AJ17" i="33" s="1"/>
  <c r="L25" i="33"/>
  <c r="AJ14" i="33" s="1"/>
  <c r="K15" i="6" s="1"/>
  <c r="L19" i="33"/>
  <c r="AJ11" i="33"/>
  <c r="I15" i="6" s="1"/>
  <c r="L13" i="33"/>
  <c r="AJ8" i="33" s="1"/>
  <c r="H15" i="6" s="1"/>
  <c r="L7" i="33"/>
  <c r="AJ5" i="33"/>
  <c r="F15" i="6" s="1"/>
  <c r="E15" i="6"/>
  <c r="F14" i="6"/>
  <c r="AI29" i="13"/>
  <c r="V17" i="13"/>
  <c r="AI20" i="13" s="1"/>
  <c r="K25" i="13"/>
  <c r="AI14" i="13" s="1"/>
  <c r="K19" i="13"/>
  <c r="AI11" i="13" s="1"/>
  <c r="K13" i="13"/>
  <c r="AI8" i="13" s="1"/>
  <c r="K7" i="13"/>
  <c r="AI5" i="13" s="1"/>
  <c r="AH13" i="32"/>
  <c r="AJ29" i="32" s="1"/>
  <c r="AH7" i="32"/>
  <c r="AJ26" i="32"/>
  <c r="S12" i="6" s="1"/>
  <c r="T12" i="6"/>
  <c r="R12" i="6"/>
  <c r="Q12" i="6"/>
  <c r="W17" i="32"/>
  <c r="AJ20" i="32"/>
  <c r="P12" i="6" s="1"/>
  <c r="O12" i="6"/>
  <c r="W11" i="32"/>
  <c r="AJ17" i="32"/>
  <c r="N12" i="6" s="1"/>
  <c r="L25" i="32"/>
  <c r="AJ14" i="32" s="1"/>
  <c r="I12" i="6"/>
  <c r="J12" i="6"/>
  <c r="L13" i="32"/>
  <c r="AJ8" i="32" s="1"/>
  <c r="L7" i="32"/>
  <c r="AJ5" i="32"/>
  <c r="E12" i="6" s="1"/>
  <c r="V11" i="6"/>
  <c r="U11" i="6"/>
  <c r="R11" i="6"/>
  <c r="Q11" i="6"/>
  <c r="W17" i="11"/>
  <c r="AJ20" i="11" s="1"/>
  <c r="W11" i="11"/>
  <c r="AJ17" i="11"/>
  <c r="N11" i="6" s="1"/>
  <c r="L11" i="6"/>
  <c r="K11" i="6"/>
  <c r="L19" i="11"/>
  <c r="AJ11" i="11" s="1"/>
  <c r="L13" i="11"/>
  <c r="AJ8" i="11"/>
  <c r="H11" i="6" s="1"/>
  <c r="L7" i="11"/>
  <c r="AJ5" i="11" s="1"/>
  <c r="AG13" i="10"/>
  <c r="AI29" i="10" s="1"/>
  <c r="V17" i="10"/>
  <c r="AI20" i="10" s="1"/>
  <c r="V11" i="10"/>
  <c r="AI17" i="10" s="1"/>
  <c r="K25" i="10"/>
  <c r="AI14" i="10" s="1"/>
  <c r="K19" i="10"/>
  <c r="AI11" i="10" s="1"/>
  <c r="K13" i="10"/>
  <c r="AI8" i="10" s="1"/>
  <c r="K7" i="10"/>
  <c r="AI5" i="10" s="1"/>
  <c r="L43" i="6"/>
  <c r="F43" i="6"/>
  <c r="S42" i="6"/>
  <c r="S39" i="6"/>
  <c r="J39" i="6"/>
  <c r="N38" i="6"/>
  <c r="K38" i="6"/>
  <c r="G38" i="6"/>
  <c r="E38" i="6"/>
  <c r="S37" i="6"/>
  <c r="R37" i="6"/>
  <c r="L37" i="6"/>
  <c r="J37" i="6"/>
  <c r="H37" i="6"/>
  <c r="E37" i="6"/>
  <c r="V35" i="6"/>
  <c r="S35" i="6"/>
  <c r="K35" i="6"/>
  <c r="E35" i="6"/>
  <c r="K34" i="6"/>
  <c r="H34" i="6"/>
  <c r="E34" i="6"/>
  <c r="S32" i="6"/>
  <c r="G32" i="6"/>
  <c r="E32" i="6"/>
  <c r="V31" i="6"/>
  <c r="K31" i="6"/>
  <c r="F31" i="6"/>
  <c r="U28" i="6"/>
  <c r="S28" i="6"/>
  <c r="K28" i="6"/>
  <c r="E28" i="6"/>
  <c r="U26" i="6"/>
  <c r="M26" i="6"/>
  <c r="L26" i="6"/>
  <c r="H26" i="6"/>
  <c r="S25" i="6"/>
  <c r="P23" i="6"/>
  <c r="N23" i="6"/>
  <c r="K23" i="6"/>
  <c r="F23" i="6"/>
  <c r="O22" i="6"/>
  <c r="U20" i="6"/>
  <c r="O20" i="6"/>
  <c r="N20" i="6"/>
  <c r="K20" i="6"/>
  <c r="J20" i="6"/>
  <c r="H20" i="6"/>
  <c r="E20" i="6"/>
  <c r="V17" i="6"/>
  <c r="M17" i="6"/>
  <c r="K17" i="6"/>
  <c r="J17" i="6"/>
  <c r="H17" i="6"/>
  <c r="S15" i="6"/>
  <c r="L15" i="6"/>
  <c r="J15" i="6"/>
  <c r="G15" i="6"/>
  <c r="J14" i="6"/>
  <c r="H14" i="6"/>
  <c r="E14" i="6"/>
  <c r="M12" i="6"/>
  <c r="F12" i="6"/>
  <c r="M11" i="6"/>
  <c r="G11" i="6"/>
  <c r="P8" i="6"/>
  <c r="O8" i="6"/>
  <c r="R8" i="6"/>
  <c r="Q8" i="6"/>
  <c r="AH7" i="8"/>
  <c r="AJ26" i="8" s="1"/>
  <c r="L13" i="8"/>
  <c r="AJ8" i="8" s="1"/>
  <c r="L19" i="8"/>
  <c r="AJ11" i="8" s="1"/>
  <c r="G8" i="6" l="1"/>
  <c r="H8" i="6"/>
  <c r="E11" i="6"/>
  <c r="F11" i="6"/>
  <c r="O11" i="6"/>
  <c r="P11" i="6"/>
  <c r="K12" i="6"/>
  <c r="L12" i="6"/>
  <c r="J8" i="6"/>
  <c r="I8" i="6"/>
  <c r="T8" i="6"/>
  <c r="S8" i="6"/>
  <c r="J11" i="6"/>
  <c r="I11" i="6"/>
  <c r="H12" i="6"/>
  <c r="G12" i="6"/>
  <c r="U12" i="6"/>
  <c r="V12" i="6"/>
  <c r="N15" i="6"/>
  <c r="M15" i="6"/>
  <c r="Q15" i="6"/>
  <c r="R15" i="6"/>
  <c r="J23" i="6"/>
  <c r="I23" i="6"/>
  <c r="M28" i="6"/>
  <c r="N28" i="6"/>
  <c r="R31" i="6"/>
  <c r="Q31" i="6"/>
  <c r="J35" i="6"/>
  <c r="I35" i="6"/>
  <c r="O37" i="6"/>
  <c r="P37" i="6"/>
  <c r="V37" i="6"/>
  <c r="U37" i="6"/>
  <c r="E39" i="6"/>
  <c r="F39" i="6"/>
  <c r="Q43" i="6"/>
  <c r="R43" i="6"/>
  <c r="V43" i="6"/>
  <c r="U43" i="6"/>
  <c r="E9" i="6"/>
  <c r="F9" i="6"/>
  <c r="P9" i="6"/>
  <c r="O9" i="6"/>
  <c r="T9" i="6"/>
  <c r="S9" i="6"/>
  <c r="R25" i="6"/>
  <c r="Q25" i="6"/>
  <c r="R26" i="6"/>
  <c r="Q26" i="6"/>
  <c r="I32" i="6"/>
  <c r="J32" i="6"/>
  <c r="E42" i="6"/>
  <c r="F42" i="6"/>
  <c r="L7" i="8"/>
  <c r="AJ5" i="8" s="1"/>
  <c r="W11" i="8"/>
  <c r="AJ17" i="8" s="1"/>
  <c r="AH13" i="8"/>
  <c r="AJ29" i="8" s="1"/>
  <c r="AH7" i="11"/>
  <c r="AJ26" i="11" s="1"/>
  <c r="L25" i="14"/>
  <c r="AJ14" i="14" s="1"/>
  <c r="AH7" i="14"/>
  <c r="AJ26" i="14" s="1"/>
  <c r="W11" i="14"/>
  <c r="AJ17" i="14" s="1"/>
  <c r="AH13" i="14"/>
  <c r="AJ29" i="14" s="1"/>
  <c r="O14" i="6"/>
  <c r="P14" i="6"/>
  <c r="W23" i="14"/>
  <c r="AJ23" i="14" s="1"/>
  <c r="V11" i="16"/>
  <c r="AI17" i="16" s="1"/>
  <c r="AG13" i="16"/>
  <c r="AI29" i="16" s="1"/>
  <c r="K22" i="6"/>
  <c r="L22" i="6"/>
  <c r="S22" i="6"/>
  <c r="T22" i="6"/>
  <c r="L7" i="23"/>
  <c r="AJ5" i="23" s="1"/>
  <c r="W11" i="23"/>
  <c r="AJ17" i="23" s="1"/>
  <c r="G22" i="6"/>
  <c r="H22" i="6"/>
  <c r="AH13" i="23"/>
  <c r="AJ29" i="23" s="1"/>
  <c r="I22" i="6"/>
  <c r="J22" i="6"/>
  <c r="K13" i="25"/>
  <c r="AI8" i="25" s="1"/>
  <c r="K19" i="25"/>
  <c r="AI11" i="25" s="1"/>
  <c r="AH13" i="26"/>
  <c r="AJ29" i="26" s="1"/>
  <c r="L19" i="26"/>
  <c r="AJ11" i="26" s="1"/>
  <c r="W17" i="26"/>
  <c r="AJ20" i="26" s="1"/>
  <c r="O15" i="6"/>
  <c r="P15" i="6"/>
  <c r="E26" i="6"/>
  <c r="F26" i="6"/>
  <c r="O28" i="6"/>
  <c r="P28" i="6"/>
  <c r="M31" i="6"/>
  <c r="N31" i="6"/>
  <c r="T31" i="6"/>
  <c r="S31" i="6"/>
  <c r="H35" i="6"/>
  <c r="G35" i="6"/>
  <c r="N37" i="6"/>
  <c r="M37" i="6"/>
  <c r="P38" i="6"/>
  <c r="O38" i="6"/>
  <c r="H39" i="6"/>
  <c r="G39" i="6"/>
  <c r="V42" i="6"/>
  <c r="U42" i="6"/>
  <c r="N43" i="6"/>
  <c r="M43" i="6"/>
  <c r="S43" i="6"/>
  <c r="T43" i="6"/>
  <c r="G9" i="6"/>
  <c r="H9" i="6"/>
  <c r="M9" i="6"/>
  <c r="N9" i="6"/>
  <c r="Q9" i="6"/>
  <c r="R9" i="6"/>
  <c r="U9" i="6"/>
  <c r="V9" i="6"/>
  <c r="S17" i="6"/>
  <c r="T17" i="6"/>
  <c r="V23" i="6"/>
  <c r="U23" i="6"/>
  <c r="L32" i="6"/>
  <c r="K32" i="6"/>
  <c r="L25" i="8"/>
  <c r="AJ14" i="8" s="1"/>
  <c r="K25" i="16"/>
  <c r="AI14" i="16" s="1"/>
  <c r="E17" i="6"/>
  <c r="F17" i="6"/>
  <c r="P17" i="6"/>
  <c r="O17" i="6"/>
  <c r="R17" i="6"/>
  <c r="Q17" i="6"/>
  <c r="R22" i="6"/>
  <c r="Q22" i="6"/>
  <c r="K25" i="25"/>
  <c r="AI14" i="25" s="1"/>
  <c r="F25" i="6"/>
  <c r="E25" i="6"/>
  <c r="G25" i="6"/>
  <c r="H25" i="6"/>
  <c r="N25" i="6"/>
  <c r="M25" i="6"/>
  <c r="L25" i="26"/>
  <c r="AJ14" i="26" s="1"/>
  <c r="W23" i="29"/>
  <c r="AJ23" i="29" s="1"/>
  <c r="AG7" i="34"/>
  <c r="AI26" i="34" s="1"/>
  <c r="V11" i="34"/>
  <c r="AI17" i="34" s="1"/>
  <c r="AH7" i="35"/>
  <c r="AJ26" i="35" s="1"/>
  <c r="V11" i="44"/>
  <c r="AI17" i="44" s="1"/>
  <c r="AG13" i="44"/>
  <c r="AI29" i="44" s="1"/>
  <c r="AH7" i="46"/>
  <c r="AJ26" i="46" s="1"/>
  <c r="AG7" i="50"/>
  <c r="AI26" i="50" s="1"/>
  <c r="K7" i="53"/>
  <c r="AI5" i="53" s="1"/>
  <c r="V23" i="53"/>
  <c r="AI23" i="53" s="1"/>
  <c r="L13" i="54"/>
  <c r="AJ8" i="54" s="1"/>
  <c r="W23" i="54"/>
  <c r="AJ23" i="54" s="1"/>
  <c r="L25" i="54"/>
  <c r="AJ14" i="54" s="1"/>
  <c r="AH7" i="55"/>
  <c r="AJ26" i="55" s="1"/>
  <c r="AH13" i="55"/>
  <c r="AJ29" i="55" s="1"/>
  <c r="AG13" i="56"/>
  <c r="AI29" i="56" s="1"/>
  <c r="AH7" i="57"/>
  <c r="AJ26" i="57" s="1"/>
  <c r="W17" i="52"/>
  <c r="AJ20" i="52" s="1"/>
  <c r="L19" i="55"/>
  <c r="AJ11" i="55" s="1"/>
  <c r="W23" i="55"/>
  <c r="AJ23" i="55" s="1"/>
  <c r="AH13" i="57"/>
  <c r="AJ29" i="57" s="1"/>
  <c r="W11" i="40"/>
  <c r="AJ17" i="40" s="1"/>
  <c r="W17" i="40"/>
  <c r="AJ20" i="40" s="1"/>
  <c r="W23" i="40"/>
  <c r="AJ23" i="40" s="1"/>
  <c r="L25" i="59"/>
  <c r="AJ14" i="59" s="1"/>
  <c r="AG7" i="64"/>
  <c r="AI26" i="64" s="1"/>
  <c r="AG13" i="58"/>
  <c r="AI29" i="58" s="1"/>
  <c r="K25" i="58"/>
  <c r="AI14" i="58" s="1"/>
  <c r="L19" i="59"/>
  <c r="AJ11" i="59" s="1"/>
  <c r="AG7" i="60"/>
  <c r="AI26" i="60" s="1"/>
  <c r="K19" i="60"/>
  <c r="AI11" i="60" s="1"/>
  <c r="K25" i="60"/>
  <c r="AI14" i="60" s="1"/>
  <c r="K7" i="61"/>
  <c r="AI5" i="61" s="1"/>
  <c r="AG7" i="61"/>
  <c r="AI26" i="61" s="1"/>
  <c r="K13" i="61"/>
  <c r="AI8" i="61" s="1"/>
  <c r="K19" i="61"/>
  <c r="AI11" i="61" s="1"/>
  <c r="K25" i="61"/>
  <c r="AI14" i="61" s="1"/>
  <c r="L7" i="62"/>
  <c r="AJ5" i="62" s="1"/>
  <c r="AH13" i="62"/>
  <c r="AJ29" i="62" s="1"/>
  <c r="L25" i="62"/>
  <c r="AJ14" i="62" s="1"/>
  <c r="L7" i="63"/>
  <c r="AJ5" i="63" s="1"/>
  <c r="W23" i="63"/>
  <c r="AJ23" i="63" s="1"/>
  <c r="L25" i="63"/>
  <c r="AJ14" i="63" s="1"/>
  <c r="K7" i="64"/>
  <c r="AI5" i="64" s="1"/>
  <c r="K13" i="64"/>
  <c r="AI8" i="64" s="1"/>
  <c r="L13" i="65"/>
  <c r="AJ8" i="65" s="1"/>
  <c r="V11" i="67"/>
  <c r="AI17" i="67" s="1"/>
  <c r="K19" i="67"/>
  <c r="AI11" i="67" s="1"/>
  <c r="W23" i="68"/>
  <c r="AJ23" i="68" s="1"/>
  <c r="L7" i="69"/>
  <c r="AJ5" i="69" s="1"/>
  <c r="L25" i="69"/>
  <c r="AJ14" i="69" s="1"/>
  <c r="L25" i="68"/>
  <c r="AJ14" i="68" s="1"/>
  <c r="L13" i="68"/>
  <c r="AJ8" i="68" s="1"/>
  <c r="AH13" i="68"/>
  <c r="AJ29" i="68" s="1"/>
  <c r="L13" i="69"/>
  <c r="AJ8" i="69" s="1"/>
  <c r="AH13" i="69"/>
  <c r="AJ29" i="69" s="1"/>
  <c r="P32" i="6" l="1"/>
  <c r="O32" i="6"/>
  <c r="T38" i="6"/>
  <c r="S38" i="6"/>
  <c r="Q28" i="6"/>
  <c r="R28" i="6"/>
  <c r="L8" i="6"/>
  <c r="K8" i="6"/>
  <c r="I25" i="6"/>
  <c r="J25" i="6"/>
  <c r="U22" i="6"/>
  <c r="V22" i="6"/>
  <c r="E22" i="6"/>
  <c r="F22" i="6"/>
  <c r="U14" i="6"/>
  <c r="V14" i="6"/>
  <c r="S14" i="6"/>
  <c r="T14" i="6"/>
  <c r="S11" i="6"/>
  <c r="T11" i="6"/>
  <c r="M8" i="6"/>
  <c r="N8" i="6"/>
  <c r="R32" i="6"/>
  <c r="Q32" i="6"/>
  <c r="M32" i="6"/>
  <c r="N32" i="6"/>
  <c r="O43" i="6"/>
  <c r="P43" i="6"/>
  <c r="T20" i="6"/>
  <c r="S20" i="6"/>
  <c r="L25" i="6"/>
  <c r="K25" i="6"/>
  <c r="O25" i="6"/>
  <c r="P25" i="6"/>
  <c r="U25" i="6"/>
  <c r="V25" i="6"/>
  <c r="M22" i="6"/>
  <c r="N22" i="6"/>
  <c r="Q14" i="6"/>
  <c r="R14" i="6"/>
  <c r="N14" i="6"/>
  <c r="M14" i="6"/>
  <c r="L14" i="6"/>
  <c r="K14" i="6"/>
  <c r="V8" i="6"/>
  <c r="U8" i="6"/>
  <c r="F8" i="6"/>
  <c r="E8" i="6"/>
  <c r="Z3" i="56"/>
  <c r="Z3" i="67"/>
</calcChain>
</file>

<file path=xl/sharedStrings.xml><?xml version="1.0" encoding="utf-8"?>
<sst xmlns="http://schemas.openxmlformats.org/spreadsheetml/2006/main" count="3417" uniqueCount="138">
  <si>
    <t>รายการประเมิน</t>
  </si>
  <si>
    <t>ข้อที่</t>
  </si>
  <si>
    <t>ไม่จริง</t>
  </si>
  <si>
    <t>ค่อนข้างจริง</t>
  </si>
  <si>
    <t>จริง</t>
  </si>
  <si>
    <t>ตัวเลขในช่องคะแนนรวมเรื่อย ๆ อีกทั้งจะทำการแปลผลไปในตัวเลย</t>
  </si>
  <si>
    <t>ชื่อ</t>
  </si>
  <si>
    <t>ชื่อสกุล</t>
  </si>
  <si>
    <t>เลขที่</t>
  </si>
  <si>
    <t>ชั้น</t>
  </si>
  <si>
    <t>คะแนน</t>
  </si>
  <si>
    <t>รวม</t>
  </si>
  <si>
    <t>ชั้นมัธยมศึกษาปีที่</t>
  </si>
  <si>
    <t>ป</t>
  </si>
  <si>
    <t xml:space="preserve">ผลการประเมินด้านอารมณ์(EQ) </t>
  </si>
  <si>
    <t>จริงบางครั้ง</t>
  </si>
  <si>
    <t>จริงมาก</t>
  </si>
  <si>
    <t>ข้อที่ 21 - 40</t>
  </si>
  <si>
    <t>ข้อที่ 41 - 52</t>
  </si>
  <si>
    <t>ข้อที่ 1 - 20</t>
  </si>
  <si>
    <t>สกุล</t>
  </si>
  <si>
    <t>ด้าน 1</t>
  </si>
  <si>
    <t>ด้าน 2</t>
  </si>
  <si>
    <t>ด้าน 3</t>
  </si>
  <si>
    <t>ด้าน 4</t>
  </si>
  <si>
    <t>ด้าน 5</t>
  </si>
  <si>
    <t>ด้าน 6</t>
  </si>
  <si>
    <t>ด้าน 7</t>
  </si>
  <si>
    <t>ด้าน 8</t>
  </si>
  <si>
    <t>ด้าน 9</t>
  </si>
  <si>
    <t>ต</t>
  </si>
  <si>
    <t>วิธีใช้แบบประเมินด้านอารมณ์ (EQ)</t>
  </si>
  <si>
    <t>จำนวน</t>
  </si>
  <si>
    <t>คน</t>
  </si>
  <si>
    <t>ภาคเรียนที่</t>
  </si>
  <si>
    <t>ปีการศึกษา</t>
  </si>
  <si>
    <t xml:space="preserve">ครูที่ปรึกษา        </t>
  </si>
  <si>
    <t>แบบสรุปการประเมินความฉลาดทางอารมณ์ (EQ)</t>
  </si>
  <si>
    <r>
      <t>หมายเหตุ</t>
    </r>
    <r>
      <rPr>
        <sz val="16"/>
        <rFont val="Angsana New"/>
        <family val="1"/>
      </rPr>
      <t xml:space="preserve">     ทำเครื่องหมาย  /  ในช่อง  ป   หรือ  ต   ( ป =  คะแนนอยู่ในเกณฑ์ปกติ , ต =  คะแนนต่ำกว่าเกณฑ์ปกติ</t>
    </r>
  </si>
  <si>
    <t>3.รวมคะแนนด้านรับผิดชอบ</t>
  </si>
  <si>
    <t>2.รวมคะแนนเห็นใจผู้อื่น</t>
  </si>
  <si>
    <t>4.รวมคะแนนมีแรงจูงใจ</t>
  </si>
  <si>
    <t>5.รวมคะแนนด้านตัดสินใจและแก้ปัญหา</t>
  </si>
  <si>
    <t>6.รวมคะแนนด้านสัมพันธภาพ</t>
  </si>
  <si>
    <t>7.รวมคะแนนด้านภูมิใจตนเอง</t>
  </si>
  <si>
    <t>8.รวมคะแนนด้านพอใจในชีวิต</t>
  </si>
  <si>
    <t>9.รวมคะแนนด้านสุขสงบทางใจ</t>
  </si>
  <si>
    <t>ข้อ 1 - 6 คะแนนปกติอยู่ระหว่าง  13 - 18</t>
  </si>
  <si>
    <t>ข้อ 7 - 12 คะแนนปกติอยู่ระหว่าง  16 - 21</t>
  </si>
  <si>
    <t>ข้อ 13 - 18 คะแนนปกติอยู่ระหว่าง  17 - 23</t>
  </si>
  <si>
    <t>ข้อ 19 - 24 คะแนนปกติอยู่ระหว่าง  15 - 21</t>
  </si>
  <si>
    <t>ข้อ 25 - 30 คะแนนปกติอยู่ระหว่าง  14 - 20</t>
  </si>
  <si>
    <t>ข้อ 31 - 36 คะแนนปกติอยู่ระหว่าง  15 - 20</t>
  </si>
  <si>
    <t>ข้อ 41 - 46 คะแนนปกติอยู่ระหว่าง  16 - 22</t>
  </si>
  <si>
    <t>ข้อ 37 - 40 คะแนนปกติอยู่ระหว่าง  9 - 14</t>
  </si>
  <si>
    <t>ข้อ 47 - 52  คะแนนปกติอยู่ระหว่าง  15 - 22</t>
  </si>
  <si>
    <r>
      <t xml:space="preserve">3.   ให้พิมพ์เลข </t>
    </r>
    <r>
      <rPr>
        <sz val="18"/>
        <color indexed="12"/>
        <rFont val="Cordia New"/>
        <family val="2"/>
        <charset val="222"/>
      </rPr>
      <t xml:space="preserve">1 </t>
    </r>
    <r>
      <rPr>
        <sz val="18"/>
        <rFont val="Cordia New"/>
        <family val="2"/>
        <charset val="222"/>
      </rPr>
      <t>(แทนเครื่องหมายถูก) ลงในช่องรายการประเมินตามข้อมูลที่ประเมินมาเท่านั้น เช่น</t>
    </r>
  </si>
  <si>
    <t>4.   ขณะที่ป้อนข้อมูลโปรแกรมจะทำการรวมผลไปตลอดเวลา ดังนั้นจะเห็นการเปลี่ยนแปลงของ</t>
  </si>
  <si>
    <t>ม.5/3</t>
  </si>
  <si>
    <t>ที่</t>
  </si>
  <si>
    <t>1.รวมคะแนนด้านการควบคุมตนเอง</t>
  </si>
  <si>
    <t>1.   เปิด name  พิมพ์รายชื่อนักเรียน</t>
  </si>
  <si>
    <r>
      <t xml:space="preserve">2.   ให้พิมพ์ชั้นลงในเชล AA3  </t>
    </r>
    <r>
      <rPr>
        <sz val="18"/>
        <color indexed="10"/>
        <rFont val="Cordia New"/>
        <family val="2"/>
        <charset val="222"/>
      </rPr>
      <t>เท่านั้น</t>
    </r>
    <r>
      <rPr>
        <sz val="18"/>
        <rFont val="Cordia New"/>
        <family val="2"/>
        <charset val="222"/>
      </rPr>
      <t>(คนที่ 1   )</t>
    </r>
  </si>
  <si>
    <t>มั่งไคร้</t>
  </si>
  <si>
    <t>พงษ์ประพนธ์</t>
  </si>
  <si>
    <t>อุดมสุข</t>
  </si>
  <si>
    <t>ดอนปฐม</t>
  </si>
  <si>
    <t>สำราญทิพย์</t>
  </si>
  <si>
    <t>สาธุ</t>
  </si>
  <si>
    <t>แซ่เจีย</t>
  </si>
  <si>
    <t>เจริญงาม</t>
  </si>
  <si>
    <t>ขำมี</t>
  </si>
  <si>
    <t>อินโต</t>
  </si>
  <si>
    <t>ก้อนกลีบ</t>
  </si>
  <si>
    <t>คงอรุณ</t>
  </si>
  <si>
    <t>เพ็ชรแสงนิล</t>
  </si>
  <si>
    <t>น่านอูบ</t>
  </si>
  <si>
    <t>ชุณวิรัตน์</t>
  </si>
  <si>
    <t>นีระวงษ์</t>
  </si>
  <si>
    <t>ไชยพรมมา</t>
  </si>
  <si>
    <t>แก้วเพชร</t>
  </si>
  <si>
    <t>แก้วสาคร</t>
  </si>
  <si>
    <t>เพชรล้อม</t>
  </si>
  <si>
    <t>โพธิ์ศรี</t>
  </si>
  <si>
    <t>พวงมณี</t>
  </si>
  <si>
    <t>อยู่ขอม</t>
  </si>
  <si>
    <t>มีมุข</t>
  </si>
  <si>
    <t>ชาติวรรณ</t>
  </si>
  <si>
    <t>ธาระวุฒิ</t>
  </si>
  <si>
    <t>เปียโชติ</t>
  </si>
  <si>
    <t>เพชรเทียม</t>
  </si>
  <si>
    <t>ดวงสามี</t>
  </si>
  <si>
    <t>เทพพร</t>
  </si>
  <si>
    <t>มาติน</t>
  </si>
  <si>
    <t>สุราย</t>
  </si>
  <si>
    <t>อยู่กรุง</t>
  </si>
  <si>
    <t>ธรรมโส</t>
  </si>
  <si>
    <t>กล้าหาญ</t>
  </si>
  <si>
    <t>เด็กชายณัฐวุฒิ</t>
  </si>
  <si>
    <t>เด็กชายนภกร</t>
  </si>
  <si>
    <t>เด็กชายพงศกร</t>
  </si>
  <si>
    <t>เด็กชายพีรภัทร</t>
  </si>
  <si>
    <t>เด็กชายเมธาสิทธิ์</t>
  </si>
  <si>
    <t>เด็กชายขวัญแก้ว</t>
  </si>
  <si>
    <t>เด็กชายกฤษฎา</t>
  </si>
  <si>
    <t>เด็กชายกันต์ธีร์</t>
  </si>
  <si>
    <t>เด็กชายกุศล</t>
  </si>
  <si>
    <t>เด็กชายชลิต</t>
  </si>
  <si>
    <t>เด็กชายณฐพล</t>
  </si>
  <si>
    <t>เด็กชายนนทพัทธ์</t>
  </si>
  <si>
    <t>เด็กชายนันทพงศ์</t>
  </si>
  <si>
    <t>เด็กชายพีรัช</t>
  </si>
  <si>
    <t>เด็กชายภาณุวัฒน์</t>
  </si>
  <si>
    <t>เด็กชายภูวเนศ</t>
  </si>
  <si>
    <t>เด็กชายลัทธพล</t>
  </si>
  <si>
    <t>เด็กชายเศรษฐดา</t>
  </si>
  <si>
    <t>เด็กชายสถิต</t>
  </si>
  <si>
    <t>เด็กชายสรศักดิ์</t>
  </si>
  <si>
    <t>เด็กชายอานนท์</t>
  </si>
  <si>
    <t>เด็กชายชนาพร</t>
  </si>
  <si>
    <t>เด็กหญิงญาณิศา</t>
  </si>
  <si>
    <t>เด็กหญิงนริศรา</t>
  </si>
  <si>
    <t>เด็กหญิงชัญญานุช</t>
  </si>
  <si>
    <t>เด็กหญิงแพรวนภา</t>
  </si>
  <si>
    <t>เด็กหญิงศิริพร</t>
  </si>
  <si>
    <t>เด็กหญิงอรทัย</t>
  </si>
  <si>
    <t>เด็กหญิงกนกพร</t>
  </si>
  <si>
    <t>เด็กหญิงเกสรา</t>
  </si>
  <si>
    <t>เด็กหญิงธิติมา</t>
  </si>
  <si>
    <t>เด็กหญิงเยาวพา</t>
  </si>
  <si>
    <t>เด็กหญิงศิริรัตน์</t>
  </si>
  <si>
    <t>เด็กหญิงสหทัย</t>
  </si>
  <si>
    <t>เด็กหญิงสุกัญญา</t>
  </si>
  <si>
    <t>เด็กหญิงสุรีรัตนา</t>
  </si>
  <si>
    <t>โรงเรียนชากังราววิทยา (อินทร์-ชุ่ม ดีสารอุปถัมป์)</t>
  </si>
  <si>
    <t>ม.2/3</t>
  </si>
  <si>
    <t>นายแดนชัย  วงค์เวียน</t>
  </si>
  <si>
    <t>โรงเรียนชากังราววิทยา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</si>
</sst>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22"/>
    </font>
    <font>
      <sz val="18"/>
      <name val="Cordia New"/>
      <family val="2"/>
      <charset val="222"/>
    </font>
    <font>
      <sz val="18"/>
      <color indexed="10"/>
      <name val="Cordia New"/>
      <family val="2"/>
      <charset val="222"/>
    </font>
    <font>
      <sz val="18"/>
      <color indexed="12"/>
      <name val="Cordia New"/>
      <family val="2"/>
      <charset val="222"/>
    </font>
    <font>
      <sz val="14"/>
      <color indexed="12"/>
      <name val="Cordia New"/>
      <family val="2"/>
      <charset val="222"/>
    </font>
    <font>
      <sz val="14"/>
      <color indexed="53"/>
      <name val="Cordia New"/>
      <family val="2"/>
      <charset val="222"/>
    </font>
    <font>
      <sz val="14"/>
      <color indexed="10"/>
      <name val="Cordia New"/>
      <family val="2"/>
      <charset val="222"/>
    </font>
    <font>
      <sz val="14"/>
      <name val="Cordia New"/>
      <family val="2"/>
      <charset val="222"/>
    </font>
    <font>
      <b/>
      <sz val="18"/>
      <name val="Cordia New"/>
      <family val="2"/>
      <charset val="222"/>
    </font>
    <font>
      <sz val="16"/>
      <color indexed="12"/>
      <name val="Cordia New"/>
      <family val="2"/>
      <charset val="222"/>
    </font>
    <font>
      <b/>
      <sz val="22"/>
      <color indexed="12"/>
      <name val="Cordia New"/>
      <family val="2"/>
      <charset val="222"/>
    </font>
    <font>
      <sz val="20"/>
      <color indexed="14"/>
      <name val="Angsana New"/>
      <family val="1"/>
    </font>
    <font>
      <sz val="8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12"/>
      <name val="Angsana New"/>
      <family val="1"/>
    </font>
    <font>
      <sz val="16"/>
      <color indexed="20"/>
      <name val="Angsana New"/>
      <family val="1"/>
    </font>
    <font>
      <b/>
      <sz val="16"/>
      <color indexed="16"/>
      <name val="Angsana New"/>
      <family val="1"/>
    </font>
    <font>
      <sz val="14"/>
      <name val="Angsana New"/>
      <family val="1"/>
    </font>
    <font>
      <sz val="16"/>
      <name val="AngsanaUPC"/>
      <family val="1"/>
      <charset val="222"/>
    </font>
    <font>
      <sz val="16"/>
      <name val="TH SarabunPSK"/>
      <family val="2"/>
    </font>
    <font>
      <b/>
      <sz val="16"/>
      <color indexed="16"/>
      <name val="TH SarabunPSK"/>
      <family val="2"/>
    </font>
    <font>
      <sz val="16"/>
      <color theme="3" tint="-0.249977111117893"/>
      <name val="Angsana New"/>
      <family val="1"/>
    </font>
    <font>
      <sz val="16"/>
      <color theme="4" tint="-0.249977111117893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15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0" fontId="10" fillId="0" borderId="0" xfId="0" applyFont="1" applyBorder="1" applyAlignment="1"/>
    <xf numFmtId="0" fontId="13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7" borderId="0" xfId="0" applyFont="1" applyFill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3" fillId="5" borderId="0" xfId="0" applyFont="1" applyFill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shrinkToFit="1"/>
    </xf>
    <xf numFmtId="0" fontId="13" fillId="6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shrinkToFit="1"/>
    </xf>
    <xf numFmtId="0" fontId="18" fillId="0" borderId="1" xfId="0" applyFont="1" applyBorder="1" applyAlignment="1">
      <alignment vertical="center"/>
    </xf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8" borderId="0" xfId="0" applyFont="1" applyFill="1" applyAlignment="1">
      <alignment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3" fillId="8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8" borderId="0" xfId="0" applyFont="1" applyFill="1" applyAlignment="1">
      <alignment vertical="center"/>
    </xf>
    <xf numFmtId="0" fontId="21" fillId="6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8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14" fillId="8" borderId="0" xfId="0" applyFont="1" applyFill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A2" sqref="A2:J2"/>
    </sheetView>
  </sheetViews>
  <sheetFormatPr defaultRowHeight="12.75" x14ac:dyDescent="0.2"/>
  <sheetData>
    <row r="1" spans="1:13" ht="31.5" x14ac:dyDescent="0.65">
      <c r="A1" s="22"/>
      <c r="C1" s="23" t="s">
        <v>31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9.25" x14ac:dyDescent="0.6">
      <c r="A2" s="91" t="s">
        <v>134</v>
      </c>
      <c r="B2" s="91"/>
      <c r="C2" s="91"/>
      <c r="D2" s="91"/>
      <c r="E2" s="91"/>
      <c r="F2" s="91"/>
      <c r="G2" s="91"/>
      <c r="H2" s="91"/>
      <c r="I2" s="91"/>
      <c r="J2" s="91"/>
    </row>
    <row r="3" spans="1:13" ht="27.75" x14ac:dyDescent="0.65">
      <c r="A3" s="1" t="s">
        <v>61</v>
      </c>
      <c r="B3" s="2"/>
      <c r="C3" s="2"/>
      <c r="D3" s="3"/>
      <c r="E3" s="2"/>
      <c r="F3" s="2"/>
      <c r="G3" s="2"/>
      <c r="H3" s="2"/>
      <c r="I3" s="3"/>
      <c r="J3" s="2"/>
      <c r="K3" s="4"/>
      <c r="L3" s="4"/>
      <c r="M3" s="4"/>
    </row>
    <row r="4" spans="1:13" ht="27.75" x14ac:dyDescent="0.65">
      <c r="A4" s="1" t="s">
        <v>62</v>
      </c>
      <c r="B4" s="2"/>
      <c r="C4" s="2"/>
      <c r="D4" s="3"/>
      <c r="E4" s="2"/>
      <c r="F4" s="2"/>
      <c r="G4" s="2"/>
      <c r="H4" s="2"/>
      <c r="I4" s="3"/>
      <c r="J4" s="2"/>
      <c r="K4" s="4"/>
      <c r="L4" s="4"/>
      <c r="M4" s="4"/>
    </row>
    <row r="5" spans="1:13" ht="27.75" x14ac:dyDescent="0.65">
      <c r="A5" s="1" t="s">
        <v>56</v>
      </c>
      <c r="B5" s="2"/>
      <c r="C5" s="2"/>
      <c r="D5" s="3"/>
      <c r="E5" s="2"/>
      <c r="F5" s="2"/>
      <c r="G5" s="2"/>
      <c r="H5" s="2"/>
      <c r="I5" s="3"/>
      <c r="J5" s="3"/>
      <c r="K5" s="5"/>
      <c r="L5" s="5"/>
      <c r="M5" s="5"/>
    </row>
    <row r="6" spans="1:13" ht="27.75" x14ac:dyDescent="0.65">
      <c r="A6" s="2"/>
      <c r="B6" s="6"/>
      <c r="C6" s="6"/>
      <c r="D6" s="7"/>
      <c r="E6" s="6"/>
      <c r="F6" s="6"/>
      <c r="G6" s="6"/>
      <c r="H6" s="2"/>
      <c r="I6" s="3"/>
      <c r="J6" s="2"/>
      <c r="K6" s="5"/>
      <c r="L6" s="5"/>
      <c r="M6" s="5"/>
    </row>
    <row r="7" spans="1:13" ht="27.75" x14ac:dyDescent="0.65">
      <c r="A7" s="2"/>
      <c r="B7" s="6"/>
      <c r="C7" s="87" t="s">
        <v>0</v>
      </c>
      <c r="D7" s="88"/>
      <c r="E7" s="88"/>
      <c r="F7" s="89"/>
      <c r="G7" s="6"/>
      <c r="H7" s="2"/>
      <c r="I7" s="3"/>
      <c r="J7" s="2"/>
      <c r="K7" s="8"/>
      <c r="L7" s="9"/>
      <c r="M7" s="10"/>
    </row>
    <row r="8" spans="1:13" ht="27.75" x14ac:dyDescent="0.65">
      <c r="A8" s="2"/>
      <c r="B8" s="6"/>
      <c r="C8" s="11" t="s">
        <v>1</v>
      </c>
      <c r="D8" s="12" t="s">
        <v>2</v>
      </c>
      <c r="E8" s="13" t="s">
        <v>3</v>
      </c>
      <c r="F8" s="14" t="s">
        <v>4</v>
      </c>
      <c r="G8" s="6"/>
      <c r="H8" s="2"/>
      <c r="I8" s="3"/>
      <c r="J8" s="3"/>
      <c r="K8" s="5"/>
      <c r="L8" s="5"/>
      <c r="M8" s="5"/>
    </row>
    <row r="9" spans="1:13" ht="27.75" x14ac:dyDescent="0.65">
      <c r="A9" s="2"/>
      <c r="B9" s="6"/>
      <c r="C9" s="11">
        <v>1</v>
      </c>
      <c r="D9" s="15">
        <v>1</v>
      </c>
      <c r="E9" s="15"/>
      <c r="F9" s="15"/>
      <c r="G9" s="6"/>
      <c r="H9" s="2"/>
      <c r="I9" s="3"/>
      <c r="J9" s="2"/>
      <c r="K9" s="4"/>
      <c r="L9" s="4"/>
      <c r="M9" s="4"/>
    </row>
    <row r="10" spans="1:13" ht="27.75" x14ac:dyDescent="0.65">
      <c r="A10" s="2"/>
      <c r="B10" s="6"/>
      <c r="C10" s="11">
        <v>2</v>
      </c>
      <c r="D10" s="15"/>
      <c r="E10" s="15"/>
      <c r="F10" s="15">
        <v>1</v>
      </c>
      <c r="G10" s="6"/>
      <c r="H10" s="2"/>
      <c r="I10" s="3"/>
      <c r="J10" s="3"/>
      <c r="K10" s="5"/>
      <c r="L10" s="5"/>
      <c r="M10" s="5"/>
    </row>
    <row r="11" spans="1:13" ht="27.75" x14ac:dyDescent="0.65">
      <c r="A11" s="2"/>
      <c r="B11" s="6"/>
      <c r="C11" s="11">
        <v>3</v>
      </c>
      <c r="D11" s="15"/>
      <c r="E11" s="15">
        <v>1</v>
      </c>
      <c r="F11" s="15"/>
      <c r="G11" s="6"/>
      <c r="H11" s="2"/>
      <c r="I11" s="3"/>
      <c r="J11" s="2"/>
      <c r="K11" s="5"/>
      <c r="L11" s="5"/>
      <c r="M11" s="5"/>
    </row>
    <row r="12" spans="1:13" ht="27.75" x14ac:dyDescent="0.65">
      <c r="A12" s="2"/>
      <c r="B12" s="6"/>
      <c r="C12" s="11">
        <v>4</v>
      </c>
      <c r="D12" s="15">
        <v>1</v>
      </c>
      <c r="E12" s="15"/>
      <c r="F12" s="15"/>
      <c r="G12" s="6"/>
      <c r="H12" s="2"/>
      <c r="I12" s="3"/>
      <c r="J12" s="2"/>
      <c r="K12" s="8"/>
      <c r="L12" s="9"/>
      <c r="M12" s="10"/>
    </row>
    <row r="13" spans="1:13" ht="27.75" x14ac:dyDescent="0.65">
      <c r="A13" s="2"/>
      <c r="B13" s="6"/>
      <c r="C13" s="11">
        <v>5</v>
      </c>
      <c r="D13" s="15"/>
      <c r="E13" s="15">
        <v>1</v>
      </c>
      <c r="F13" s="15"/>
      <c r="G13" s="6"/>
      <c r="H13" s="2"/>
      <c r="I13" s="3"/>
      <c r="J13" s="3"/>
      <c r="K13" s="5"/>
      <c r="L13" s="5"/>
      <c r="M13" s="5"/>
    </row>
    <row r="14" spans="1:13" ht="27.75" x14ac:dyDescent="0.65">
      <c r="A14" s="2"/>
      <c r="B14" s="6"/>
      <c r="C14" s="6"/>
      <c r="D14" s="7"/>
      <c r="E14" s="6"/>
      <c r="F14" s="6"/>
      <c r="G14" s="6"/>
      <c r="H14" s="2"/>
      <c r="I14" s="3"/>
      <c r="J14" s="2"/>
      <c r="K14" s="4"/>
      <c r="L14" s="4"/>
      <c r="M14" s="4"/>
    </row>
    <row r="15" spans="1:13" ht="27.75" x14ac:dyDescent="0.65">
      <c r="A15" s="1" t="s">
        <v>57</v>
      </c>
      <c r="B15" s="2"/>
      <c r="C15" s="2"/>
      <c r="D15" s="3"/>
      <c r="E15" s="2"/>
      <c r="F15" s="2"/>
      <c r="G15" s="2"/>
      <c r="H15" s="2"/>
      <c r="I15" s="3"/>
      <c r="J15" s="3"/>
      <c r="K15" s="5"/>
      <c r="L15" s="5"/>
      <c r="M15" s="5"/>
    </row>
    <row r="16" spans="1:13" ht="27.75" x14ac:dyDescent="0.65">
      <c r="A16" s="1" t="s">
        <v>5</v>
      </c>
      <c r="B16" s="2"/>
      <c r="C16" s="2"/>
      <c r="D16" s="3"/>
      <c r="E16" s="2"/>
      <c r="F16" s="2"/>
      <c r="G16" s="2"/>
      <c r="H16" s="2"/>
      <c r="I16" s="3"/>
      <c r="J16" s="2"/>
      <c r="K16" s="5"/>
      <c r="L16" s="5"/>
      <c r="M16" s="5"/>
    </row>
    <row r="17" spans="1:13" ht="27.75" x14ac:dyDescent="0.65">
      <c r="A17" s="3"/>
      <c r="B17" s="3"/>
      <c r="C17" s="3"/>
      <c r="D17" s="3"/>
      <c r="E17" s="3"/>
      <c r="G17" s="3"/>
      <c r="H17" s="3"/>
      <c r="I17" s="3"/>
      <c r="J17" s="2"/>
      <c r="K17" s="5"/>
      <c r="L17" s="5"/>
      <c r="M17" s="5"/>
    </row>
    <row r="18" spans="1:13" ht="27.75" x14ac:dyDescent="0.65">
      <c r="A18" s="2"/>
      <c r="B18" s="2"/>
      <c r="C18" s="2"/>
      <c r="D18" s="2"/>
      <c r="E18" s="16"/>
      <c r="F18" s="17"/>
      <c r="G18" s="16"/>
      <c r="H18" s="16"/>
      <c r="I18" s="17"/>
      <c r="J18" s="2"/>
      <c r="K18" s="8"/>
      <c r="L18" s="10"/>
      <c r="M18" s="4"/>
    </row>
    <row r="19" spans="1:13" ht="27.75" x14ac:dyDescent="0.65">
      <c r="A19" s="4"/>
      <c r="B19" s="4"/>
      <c r="C19" s="4"/>
      <c r="D19" s="4"/>
      <c r="E19" s="18"/>
      <c r="F19" s="19"/>
      <c r="G19" s="8"/>
      <c r="H19" s="8"/>
      <c r="I19" s="20"/>
      <c r="J19" s="5"/>
      <c r="K19" s="5"/>
      <c r="L19" s="5"/>
      <c r="M19" s="5"/>
    </row>
    <row r="20" spans="1:13" ht="27.75" x14ac:dyDescent="0.65">
      <c r="A20" s="4"/>
      <c r="B20" s="4"/>
      <c r="C20" s="4"/>
      <c r="D20" s="4"/>
      <c r="E20" s="19"/>
      <c r="F20" s="8"/>
      <c r="G20" s="8"/>
      <c r="H20" s="8"/>
      <c r="I20" s="20"/>
      <c r="J20" s="5"/>
      <c r="K20" s="5"/>
      <c r="L20" s="5"/>
      <c r="M20" s="5"/>
    </row>
    <row r="21" spans="1:13" ht="21.75" x14ac:dyDescent="0.5">
      <c r="A21" s="4"/>
      <c r="B21" s="4"/>
      <c r="C21" s="4"/>
      <c r="D21" s="4"/>
      <c r="E21" s="8"/>
      <c r="F21" s="8"/>
      <c r="G21" s="21"/>
      <c r="H21" s="8"/>
      <c r="I21" s="20"/>
      <c r="J21" s="5"/>
      <c r="K21" s="5"/>
      <c r="L21" s="5"/>
      <c r="M21" s="5"/>
    </row>
    <row r="22" spans="1:13" ht="24" x14ac:dyDescent="0.55000000000000004">
      <c r="A22" s="4"/>
      <c r="B22" s="4"/>
      <c r="C22" s="4"/>
      <c r="D22" s="4"/>
      <c r="E22" s="90"/>
      <c r="F22" s="90"/>
      <c r="G22" s="90"/>
      <c r="H22" s="90"/>
      <c r="I22" s="90"/>
      <c r="J22" s="90"/>
      <c r="K22" s="8"/>
      <c r="L22" s="9"/>
      <c r="M22" s="10"/>
    </row>
    <row r="23" spans="1:13" x14ac:dyDescent="0.2">
      <c r="A23" s="4"/>
      <c r="B23" s="4"/>
      <c r="C23" s="4"/>
      <c r="D23" s="5"/>
      <c r="E23" s="4"/>
      <c r="F23" s="4"/>
      <c r="G23" s="4"/>
      <c r="H23" s="4"/>
      <c r="I23" s="5"/>
      <c r="J23" s="5"/>
      <c r="K23" s="5"/>
      <c r="L23" s="5"/>
      <c r="M23" s="5"/>
    </row>
  </sheetData>
  <mergeCells count="3">
    <mergeCell ref="C7:F7"/>
    <mergeCell ref="E22:J22"/>
    <mergeCell ref="A2:J2"/>
  </mergeCells>
  <phoneticPr fontId="12" type="noConversion"/>
  <pageMargins left="0.75" right="0.4" top="1" bottom="1" header="0.5" footer="0.5"/>
  <pageSetup paperSize="9" orientation="portrait" horizontalDpi="4294967293" verticalDpi="0" r:id="rId1"/>
  <headerFooter alignWithMargins="0">
    <oddFooter>&amp;Cพัฒนา  โดย  นายธงศักดิ์  มาศรี  ครู คศ. 1  โรงเรียนหนองหินวิทยาคม  สพท. ลย. เขต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130" zoomScaleNormal="130" workbookViewId="0">
      <selection activeCell="AB19" sqref="AB19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name!B8</f>
        <v>เด็กหญิงญาณิศา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name!C8</f>
        <v>แซ่เจีย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name!A8</f>
        <v>7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19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>
        <v>1</v>
      </c>
      <c r="F7" s="75"/>
      <c r="G7" s="24">
        <f>C7*1</f>
        <v>0</v>
      </c>
      <c r="H7" s="24">
        <f>D7*2</f>
        <v>0</v>
      </c>
      <c r="I7" s="24">
        <f>E7*3</f>
        <v>3</v>
      </c>
      <c r="J7" s="24">
        <f>F7*4</f>
        <v>0</v>
      </c>
      <c r="K7" s="24">
        <f>SUM(G7:J7)</f>
        <v>3</v>
      </c>
      <c r="L7" s="55">
        <f>K7+K8+K9+K10+K11+K12</f>
        <v>19</v>
      </c>
      <c r="M7" s="51">
        <v>21</v>
      </c>
      <c r="N7" s="74"/>
      <c r="O7" s="74">
        <v>1</v>
      </c>
      <c r="P7" s="74"/>
      <c r="Q7" s="75"/>
      <c r="R7" s="24">
        <f>N7*4</f>
        <v>0</v>
      </c>
      <c r="S7" s="24">
        <f>O7*3</f>
        <v>3</v>
      </c>
      <c r="T7" s="24">
        <f>P7*2</f>
        <v>0</v>
      </c>
      <c r="U7" s="24">
        <f>Q7*1</f>
        <v>0</v>
      </c>
      <c r="V7" s="24">
        <f>SUM(R7:U7)</f>
        <v>3</v>
      </c>
      <c r="W7" s="52"/>
      <c r="X7" s="51">
        <v>41</v>
      </c>
      <c r="Y7" s="74"/>
      <c r="Z7" s="74"/>
      <c r="AA7" s="74"/>
      <c r="AB7" s="75">
        <v>1</v>
      </c>
      <c r="AC7" s="24">
        <f>Y7*1</f>
        <v>0</v>
      </c>
      <c r="AD7" s="24">
        <f>Z7*2</f>
        <v>0</v>
      </c>
      <c r="AE7" s="24">
        <f>AA7*3</f>
        <v>0</v>
      </c>
      <c r="AF7" s="24">
        <f>AB7*4</f>
        <v>4</v>
      </c>
      <c r="AG7" s="24">
        <f t="shared" ref="AG7:AG18" si="0">SUM(AC7:AF7)</f>
        <v>4</v>
      </c>
      <c r="AH7" s="55">
        <f>AG7+AG8+AG9+AG10+AG11+AG12</f>
        <v>22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4</v>
      </c>
      <c r="L8" s="47"/>
      <c r="M8" s="56">
        <v>22</v>
      </c>
      <c r="N8" s="74"/>
      <c r="O8" s="74"/>
      <c r="P8" s="74">
        <v>1</v>
      </c>
      <c r="Q8" s="75"/>
      <c r="R8" s="24">
        <f>N8*1</f>
        <v>0</v>
      </c>
      <c r="S8" s="24">
        <f>O8*2</f>
        <v>0</v>
      </c>
      <c r="T8" s="24">
        <f>P8*3</f>
        <v>3</v>
      </c>
      <c r="U8" s="24">
        <f>Q8*4</f>
        <v>0</v>
      </c>
      <c r="V8" s="24">
        <f>SUM(R8:U8)</f>
        <v>3</v>
      </c>
      <c r="W8" s="47"/>
      <c r="X8" s="51">
        <v>42</v>
      </c>
      <c r="Y8" s="74"/>
      <c r="Z8" s="74"/>
      <c r="AA8" s="74">
        <v>1</v>
      </c>
      <c r="AB8" s="75"/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3</v>
      </c>
      <c r="AF8" s="24">
        <f t="shared" ref="AF8:AF16" si="4">AB8*4</f>
        <v>0</v>
      </c>
      <c r="AG8" s="24">
        <f t="shared" si="0"/>
        <v>3</v>
      </c>
      <c r="AH8" s="47"/>
      <c r="AI8" s="40"/>
      <c r="AJ8" s="53">
        <f>L13</f>
        <v>15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>
        <v>1</v>
      </c>
      <c r="D9" s="74"/>
      <c r="E9" s="74"/>
      <c r="F9" s="75"/>
      <c r="G9" s="24">
        <f>C9*4</f>
        <v>4</v>
      </c>
      <c r="H9" s="24">
        <f>D9*3</f>
        <v>0</v>
      </c>
      <c r="I9" s="24">
        <f>E9*2</f>
        <v>0</v>
      </c>
      <c r="J9" s="24">
        <f>F9*1</f>
        <v>0</v>
      </c>
      <c r="K9" s="24">
        <f>SUM(G9:J9)</f>
        <v>4</v>
      </c>
      <c r="L9" s="47"/>
      <c r="M9" s="51">
        <v>23</v>
      </c>
      <c r="N9" s="74"/>
      <c r="O9" s="74">
        <v>1</v>
      </c>
      <c r="P9" s="74"/>
      <c r="Q9" s="75"/>
      <c r="R9" s="24">
        <f>N9*1</f>
        <v>0</v>
      </c>
      <c r="S9" s="24">
        <f>O9*2</f>
        <v>2</v>
      </c>
      <c r="T9" s="24">
        <f>P9*3</f>
        <v>0</v>
      </c>
      <c r="U9" s="24">
        <f>Q9*4</f>
        <v>0</v>
      </c>
      <c r="V9" s="24">
        <f>SUM(R9:U9)</f>
        <v>2</v>
      </c>
      <c r="W9" s="47"/>
      <c r="X9" s="51">
        <v>43</v>
      </c>
      <c r="Y9" s="74"/>
      <c r="Z9" s="74"/>
      <c r="AA9" s="74"/>
      <c r="AB9" s="75">
        <v>1</v>
      </c>
      <c r="AC9" s="24">
        <f t="shared" si="1"/>
        <v>0</v>
      </c>
      <c r="AD9" s="24">
        <f t="shared" si="2"/>
        <v>0</v>
      </c>
      <c r="AE9" s="24">
        <f t="shared" si="3"/>
        <v>0</v>
      </c>
      <c r="AF9" s="24">
        <f t="shared" si="4"/>
        <v>4</v>
      </c>
      <c r="AG9" s="24">
        <f t="shared" si="0"/>
        <v>4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>
        <v>1</v>
      </c>
      <c r="F10" s="75"/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3</v>
      </c>
      <c r="J10" s="24">
        <f t="shared" ref="J10:J26" si="8">F10*4</f>
        <v>0</v>
      </c>
      <c r="K10" s="24">
        <f t="shared" ref="K10:K26" si="9">SUM(G10:J10)</f>
        <v>3</v>
      </c>
      <c r="L10" s="47"/>
      <c r="M10" s="56">
        <v>24</v>
      </c>
      <c r="N10" s="74"/>
      <c r="O10" s="74"/>
      <c r="P10" s="74">
        <v>1</v>
      </c>
      <c r="Q10" s="75"/>
      <c r="R10" s="24">
        <f>N10*4</f>
        <v>0</v>
      </c>
      <c r="S10" s="24">
        <f>O10*3</f>
        <v>0</v>
      </c>
      <c r="T10" s="24">
        <f>P10*2</f>
        <v>2</v>
      </c>
      <c r="U10" s="24">
        <f>Q10*1</f>
        <v>0</v>
      </c>
      <c r="V10" s="24">
        <f>SUM(R10:U10)</f>
        <v>2</v>
      </c>
      <c r="W10" s="47"/>
      <c r="X10" s="51">
        <v>44</v>
      </c>
      <c r="Y10" s="74"/>
      <c r="Z10" s="74"/>
      <c r="AA10" s="74"/>
      <c r="AB10" s="75">
        <v>1</v>
      </c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4</v>
      </c>
      <c r="AG10" s="24">
        <f t="shared" si="0"/>
        <v>4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>
        <v>1</v>
      </c>
      <c r="E11" s="74"/>
      <c r="F11" s="75"/>
      <c r="G11" s="24">
        <f>C11*4</f>
        <v>0</v>
      </c>
      <c r="H11" s="24">
        <f>D11*3</f>
        <v>3</v>
      </c>
      <c r="I11" s="24">
        <f>E11*2</f>
        <v>0</v>
      </c>
      <c r="J11" s="24">
        <f>F11*1</f>
        <v>0</v>
      </c>
      <c r="K11" s="24">
        <f>SUM(G11:J11)</f>
        <v>3</v>
      </c>
      <c r="L11" s="52"/>
      <c r="M11" s="51">
        <v>25</v>
      </c>
      <c r="N11" s="74"/>
      <c r="O11" s="74"/>
      <c r="P11" s="74">
        <v>1</v>
      </c>
      <c r="Q11" s="75"/>
      <c r="R11" s="24">
        <f t="shared" ref="R11:R25" si="10">N11*1</f>
        <v>0</v>
      </c>
      <c r="S11" s="24">
        <f t="shared" ref="S11:S25" si="11">O11*2</f>
        <v>0</v>
      </c>
      <c r="T11" s="24">
        <f t="shared" ref="T11:T25" si="12">P11*3</f>
        <v>3</v>
      </c>
      <c r="U11" s="24">
        <f t="shared" ref="U11:U25" si="13">Q11*4</f>
        <v>0</v>
      </c>
      <c r="V11" s="24">
        <f t="shared" ref="V11:V25" si="14">SUM(R11:U11)</f>
        <v>3</v>
      </c>
      <c r="W11" s="55">
        <f>V11+V12+V13+V14+V15+V16</f>
        <v>16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0"/>
        <v>3</v>
      </c>
      <c r="AH11" s="52"/>
      <c r="AI11" s="40"/>
      <c r="AJ11" s="53">
        <f>L19</f>
        <v>17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>
        <v>1</v>
      </c>
      <c r="E12" s="74"/>
      <c r="F12" s="75"/>
      <c r="G12" s="24">
        <f t="shared" si="5"/>
        <v>0</v>
      </c>
      <c r="H12" s="24">
        <f t="shared" si="6"/>
        <v>2</v>
      </c>
      <c r="I12" s="24">
        <f t="shared" si="7"/>
        <v>0</v>
      </c>
      <c r="J12" s="24">
        <f t="shared" si="8"/>
        <v>0</v>
      </c>
      <c r="K12" s="24">
        <f t="shared" si="9"/>
        <v>2</v>
      </c>
      <c r="L12" s="52"/>
      <c r="M12" s="56">
        <v>26</v>
      </c>
      <c r="N12" s="74"/>
      <c r="O12" s="74">
        <v>1</v>
      </c>
      <c r="P12" s="74"/>
      <c r="Q12" s="75"/>
      <c r="R12" s="24">
        <f>N12*4</f>
        <v>0</v>
      </c>
      <c r="S12" s="24">
        <f>O12*3</f>
        <v>3</v>
      </c>
      <c r="T12" s="24">
        <f>P12*2</f>
        <v>0</v>
      </c>
      <c r="U12" s="24">
        <f>Q12*1</f>
        <v>0</v>
      </c>
      <c r="V12" s="24">
        <f>SUM(R12:U12)</f>
        <v>3</v>
      </c>
      <c r="W12" s="47"/>
      <c r="X12" s="51">
        <v>46</v>
      </c>
      <c r="Y12" s="74"/>
      <c r="Z12" s="74"/>
      <c r="AA12" s="74"/>
      <c r="AB12" s="75">
        <v>1</v>
      </c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4</v>
      </c>
      <c r="AG12" s="24">
        <f t="shared" si="0"/>
        <v>4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>
        <v>1</v>
      </c>
      <c r="F13" s="75"/>
      <c r="G13" s="24">
        <f t="shared" si="5"/>
        <v>0</v>
      </c>
      <c r="H13" s="24">
        <f t="shared" si="6"/>
        <v>0</v>
      </c>
      <c r="I13" s="24">
        <f t="shared" si="7"/>
        <v>3</v>
      </c>
      <c r="J13" s="24">
        <f t="shared" si="8"/>
        <v>0</v>
      </c>
      <c r="K13" s="24">
        <f t="shared" si="9"/>
        <v>3</v>
      </c>
      <c r="L13" s="41">
        <f>K13+K14+K15+K16+K17+K18</f>
        <v>15</v>
      </c>
      <c r="M13" s="51">
        <v>27</v>
      </c>
      <c r="N13" s="74"/>
      <c r="O13" s="74">
        <v>1</v>
      </c>
      <c r="P13" s="74"/>
      <c r="Q13" s="75"/>
      <c r="R13" s="24">
        <f>N13*4</f>
        <v>0</v>
      </c>
      <c r="S13" s="24">
        <f>O13*3</f>
        <v>3</v>
      </c>
      <c r="T13" s="24">
        <f>P13*2</f>
        <v>0</v>
      </c>
      <c r="U13" s="24">
        <f>Q13*1</f>
        <v>0</v>
      </c>
      <c r="V13" s="24">
        <f>SUM(R13:U13)</f>
        <v>3</v>
      </c>
      <c r="W13" s="47"/>
      <c r="X13" s="51">
        <v>47</v>
      </c>
      <c r="Y13" s="74"/>
      <c r="Z13" s="74"/>
      <c r="AA13" s="74">
        <v>1</v>
      </c>
      <c r="AB13" s="75"/>
      <c r="AC13" s="24">
        <f>Y13*4</f>
        <v>0</v>
      </c>
      <c r="AD13" s="24">
        <f>Z13*3</f>
        <v>0</v>
      </c>
      <c r="AE13" s="24">
        <f>AA13*2</f>
        <v>2</v>
      </c>
      <c r="AF13" s="24">
        <f>AB13*1</f>
        <v>0</v>
      </c>
      <c r="AG13" s="24">
        <f t="shared" si="0"/>
        <v>2</v>
      </c>
      <c r="AH13" s="41">
        <f>AG13+AG14+AG15+AG16+AG17+AG18</f>
        <v>16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>
        <v>1</v>
      </c>
      <c r="E14" s="74"/>
      <c r="F14" s="75"/>
      <c r="G14" s="24">
        <f>C14*4</f>
        <v>0</v>
      </c>
      <c r="H14" s="24">
        <f>D14*3</f>
        <v>3</v>
      </c>
      <c r="I14" s="24">
        <f>E14*2</f>
        <v>0</v>
      </c>
      <c r="J14" s="24">
        <f>F14*1</f>
        <v>0</v>
      </c>
      <c r="K14" s="24">
        <f>SUM(G14:J14)</f>
        <v>3</v>
      </c>
      <c r="L14" s="47"/>
      <c r="M14" s="56">
        <v>28</v>
      </c>
      <c r="N14" s="74"/>
      <c r="O14" s="74"/>
      <c r="P14" s="74">
        <v>1</v>
      </c>
      <c r="Q14" s="75"/>
      <c r="R14" s="24">
        <f t="shared" si="10"/>
        <v>0</v>
      </c>
      <c r="S14" s="24">
        <f t="shared" si="11"/>
        <v>0</v>
      </c>
      <c r="T14" s="24">
        <f t="shared" si="12"/>
        <v>3</v>
      </c>
      <c r="U14" s="24">
        <f t="shared" si="13"/>
        <v>0</v>
      </c>
      <c r="V14" s="24">
        <f t="shared" si="14"/>
        <v>3</v>
      </c>
      <c r="W14" s="47"/>
      <c r="X14" s="51">
        <v>48</v>
      </c>
      <c r="Y14" s="74"/>
      <c r="Z14" s="74"/>
      <c r="AA14" s="74"/>
      <c r="AB14" s="75">
        <v>1</v>
      </c>
      <c r="AC14" s="24">
        <f t="shared" si="1"/>
        <v>0</v>
      </c>
      <c r="AD14" s="24">
        <f t="shared" si="2"/>
        <v>0</v>
      </c>
      <c r="AE14" s="24">
        <f t="shared" si="3"/>
        <v>0</v>
      </c>
      <c r="AF14" s="24">
        <f t="shared" si="4"/>
        <v>4</v>
      </c>
      <c r="AG14" s="24">
        <f t="shared" si="0"/>
        <v>4</v>
      </c>
      <c r="AH14" s="47"/>
      <c r="AI14" s="40"/>
      <c r="AJ14" s="53">
        <f>L25</f>
        <v>16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>
        <v>1</v>
      </c>
      <c r="F15" s="75"/>
      <c r="G15" s="24">
        <f>C15*4</f>
        <v>0</v>
      </c>
      <c r="H15" s="24">
        <f>D15*3</f>
        <v>0</v>
      </c>
      <c r="I15" s="24">
        <f>E15*2</f>
        <v>2</v>
      </c>
      <c r="J15" s="24">
        <f>F15*1</f>
        <v>0</v>
      </c>
      <c r="K15" s="24">
        <f>SUM(G15:J15)</f>
        <v>2</v>
      </c>
      <c r="L15" s="47"/>
      <c r="M15" s="51">
        <v>29</v>
      </c>
      <c r="N15" s="74"/>
      <c r="O15" s="74"/>
      <c r="P15" s="74"/>
      <c r="Q15" s="75">
        <v>1</v>
      </c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1</v>
      </c>
      <c r="V15" s="24">
        <f>SUM(R15:U15)</f>
        <v>1</v>
      </c>
      <c r="W15" s="47"/>
      <c r="X15" s="51">
        <v>49</v>
      </c>
      <c r="Y15" s="74"/>
      <c r="Z15" s="74"/>
      <c r="AA15" s="74">
        <v>1</v>
      </c>
      <c r="AB15" s="75"/>
      <c r="AC15" s="24">
        <f t="shared" si="1"/>
        <v>0</v>
      </c>
      <c r="AD15" s="24">
        <f t="shared" si="2"/>
        <v>0</v>
      </c>
      <c r="AE15" s="24">
        <f t="shared" si="3"/>
        <v>3</v>
      </c>
      <c r="AF15" s="24">
        <f t="shared" si="4"/>
        <v>0</v>
      </c>
      <c r="AG15" s="24">
        <f t="shared" si="0"/>
        <v>3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>
        <v>1</v>
      </c>
      <c r="F16" s="75"/>
      <c r="G16" s="24">
        <f t="shared" si="5"/>
        <v>0</v>
      </c>
      <c r="H16" s="24">
        <f t="shared" si="6"/>
        <v>0</v>
      </c>
      <c r="I16" s="24">
        <f t="shared" si="7"/>
        <v>3</v>
      </c>
      <c r="J16" s="24">
        <f t="shared" si="8"/>
        <v>0</v>
      </c>
      <c r="K16" s="24">
        <f t="shared" si="9"/>
        <v>3</v>
      </c>
      <c r="L16" s="52"/>
      <c r="M16" s="56">
        <v>30</v>
      </c>
      <c r="N16" s="74"/>
      <c r="O16" s="74">
        <v>1</v>
      </c>
      <c r="P16" s="74"/>
      <c r="Q16" s="75"/>
      <c r="R16" s="24">
        <f>N16*4</f>
        <v>0</v>
      </c>
      <c r="S16" s="24">
        <f>O16*3</f>
        <v>3</v>
      </c>
      <c r="T16" s="24">
        <f>P16*2</f>
        <v>0</v>
      </c>
      <c r="U16" s="24">
        <f>Q16*1</f>
        <v>0</v>
      </c>
      <c r="V16" s="24">
        <f>SUM(R16:U16)</f>
        <v>3</v>
      </c>
      <c r="W16" s="52"/>
      <c r="X16" s="51">
        <v>50</v>
      </c>
      <c r="Y16" s="74"/>
      <c r="Z16" s="74"/>
      <c r="AA16" s="74">
        <v>1</v>
      </c>
      <c r="AB16" s="75"/>
      <c r="AC16" s="24">
        <f t="shared" si="1"/>
        <v>0</v>
      </c>
      <c r="AD16" s="24">
        <f t="shared" si="2"/>
        <v>0</v>
      </c>
      <c r="AE16" s="24">
        <f t="shared" si="3"/>
        <v>3</v>
      </c>
      <c r="AF16" s="24">
        <f t="shared" si="4"/>
        <v>0</v>
      </c>
      <c r="AG16" s="24">
        <f t="shared" si="0"/>
        <v>3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>
        <v>1</v>
      </c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1</v>
      </c>
      <c r="K17" s="24">
        <f>SUM(G17:J17)</f>
        <v>1</v>
      </c>
      <c r="L17" s="52"/>
      <c r="M17" s="51">
        <v>31</v>
      </c>
      <c r="N17" s="74"/>
      <c r="O17" s="74"/>
      <c r="P17" s="74"/>
      <c r="Q17" s="75">
        <v>1</v>
      </c>
      <c r="R17" s="24">
        <f t="shared" si="10"/>
        <v>0</v>
      </c>
      <c r="S17" s="24">
        <f t="shared" si="11"/>
        <v>0</v>
      </c>
      <c r="T17" s="24">
        <f t="shared" si="12"/>
        <v>0</v>
      </c>
      <c r="U17" s="24">
        <f t="shared" si="13"/>
        <v>4</v>
      </c>
      <c r="V17" s="24">
        <f t="shared" si="14"/>
        <v>4</v>
      </c>
      <c r="W17" s="41">
        <f>V17+V18+V19+V20+V21+V22</f>
        <v>16</v>
      </c>
      <c r="X17" s="51">
        <v>51</v>
      </c>
      <c r="Y17" s="74"/>
      <c r="Z17" s="74">
        <v>1</v>
      </c>
      <c r="AA17" s="74"/>
      <c r="AB17" s="75"/>
      <c r="AC17" s="24">
        <f>Y17*4</f>
        <v>0</v>
      </c>
      <c r="AD17" s="24">
        <f>Z17*3</f>
        <v>3</v>
      </c>
      <c r="AE17" s="24">
        <f>AA17*2</f>
        <v>0</v>
      </c>
      <c r="AF17" s="24">
        <f>AB17*1</f>
        <v>0</v>
      </c>
      <c r="AG17" s="24">
        <f t="shared" si="0"/>
        <v>3</v>
      </c>
      <c r="AH17" s="47"/>
      <c r="AI17" s="40"/>
      <c r="AJ17" s="53">
        <f>W11</f>
        <v>16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>
        <v>1</v>
      </c>
      <c r="F18" s="75"/>
      <c r="G18" s="24">
        <f t="shared" si="5"/>
        <v>0</v>
      </c>
      <c r="H18" s="24">
        <f t="shared" si="6"/>
        <v>0</v>
      </c>
      <c r="I18" s="24">
        <f t="shared" si="7"/>
        <v>3</v>
      </c>
      <c r="J18" s="24">
        <f t="shared" si="8"/>
        <v>0</v>
      </c>
      <c r="K18" s="24">
        <f t="shared" si="9"/>
        <v>3</v>
      </c>
      <c r="L18" s="47"/>
      <c r="M18" s="56">
        <v>32</v>
      </c>
      <c r="N18" s="74"/>
      <c r="O18" s="74"/>
      <c r="P18" s="74"/>
      <c r="Q18" s="75">
        <v>1</v>
      </c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4</v>
      </c>
      <c r="V18" s="24">
        <f t="shared" si="14"/>
        <v>4</v>
      </c>
      <c r="W18" s="47"/>
      <c r="X18" s="51">
        <v>52</v>
      </c>
      <c r="Y18" s="74"/>
      <c r="Z18" s="74"/>
      <c r="AA18" s="74"/>
      <c r="AB18" s="75">
        <v>1</v>
      </c>
      <c r="AC18" s="24">
        <f>Y18*4</f>
        <v>0</v>
      </c>
      <c r="AD18" s="24">
        <f>Z18*3</f>
        <v>0</v>
      </c>
      <c r="AE18" s="24">
        <f>AA18*2</f>
        <v>0</v>
      </c>
      <c r="AF18" s="24">
        <f>AB18*1</f>
        <v>1</v>
      </c>
      <c r="AG18" s="24">
        <f t="shared" si="0"/>
        <v>1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>
        <v>1</v>
      </c>
      <c r="F19" s="75"/>
      <c r="G19" s="24">
        <f>C19*4</f>
        <v>0</v>
      </c>
      <c r="H19" s="24">
        <f>D19*3</f>
        <v>0</v>
      </c>
      <c r="I19" s="24">
        <f>E19*2</f>
        <v>2</v>
      </c>
      <c r="J19" s="24">
        <f>F19*1</f>
        <v>0</v>
      </c>
      <c r="K19" s="24">
        <f>SUM(G19:J19)</f>
        <v>2</v>
      </c>
      <c r="L19" s="41">
        <f>K19+K20+K21+K22+K23+K24</f>
        <v>17</v>
      </c>
      <c r="M19" s="51">
        <v>33</v>
      </c>
      <c r="N19" s="74"/>
      <c r="O19" s="74"/>
      <c r="P19" s="74">
        <v>1</v>
      </c>
      <c r="Q19" s="75"/>
      <c r="R19" s="24">
        <f>N19*4</f>
        <v>0</v>
      </c>
      <c r="S19" s="24">
        <f>O19*3</f>
        <v>0</v>
      </c>
      <c r="T19" s="24">
        <f>P19*2</f>
        <v>2</v>
      </c>
      <c r="U19" s="24">
        <f>Q19*1</f>
        <v>0</v>
      </c>
      <c r="V19" s="24">
        <f>SUM(R19:U19)</f>
        <v>2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>
        <v>1</v>
      </c>
      <c r="G20" s="24">
        <f t="shared" si="5"/>
        <v>0</v>
      </c>
      <c r="H20" s="24">
        <f t="shared" si="6"/>
        <v>0</v>
      </c>
      <c r="I20" s="24">
        <f t="shared" si="7"/>
        <v>0</v>
      </c>
      <c r="J20" s="24">
        <f t="shared" si="8"/>
        <v>4</v>
      </c>
      <c r="K20" s="24">
        <f t="shared" si="9"/>
        <v>4</v>
      </c>
      <c r="L20" s="47"/>
      <c r="M20" s="56">
        <v>34</v>
      </c>
      <c r="N20" s="74"/>
      <c r="O20" s="74"/>
      <c r="P20" s="74">
        <v>1</v>
      </c>
      <c r="Q20" s="75"/>
      <c r="R20" s="24">
        <f t="shared" si="10"/>
        <v>0</v>
      </c>
      <c r="S20" s="24">
        <f t="shared" si="11"/>
        <v>0</v>
      </c>
      <c r="T20" s="24">
        <f t="shared" si="12"/>
        <v>3</v>
      </c>
      <c r="U20" s="24">
        <f t="shared" si="13"/>
        <v>0</v>
      </c>
      <c r="V20" s="24">
        <f t="shared" si="14"/>
        <v>3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16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>
        <v>1</v>
      </c>
      <c r="E21" s="74"/>
      <c r="F21" s="75"/>
      <c r="G21" s="24">
        <f t="shared" si="5"/>
        <v>0</v>
      </c>
      <c r="H21" s="24">
        <f t="shared" si="6"/>
        <v>2</v>
      </c>
      <c r="I21" s="24">
        <f t="shared" si="7"/>
        <v>0</v>
      </c>
      <c r="J21" s="24">
        <f t="shared" si="8"/>
        <v>0</v>
      </c>
      <c r="K21" s="24">
        <f t="shared" si="9"/>
        <v>2</v>
      </c>
      <c r="L21" s="52"/>
      <c r="M21" s="51">
        <v>35</v>
      </c>
      <c r="N21" s="74"/>
      <c r="O21" s="74"/>
      <c r="P21" s="74"/>
      <c r="Q21" s="75">
        <v>1</v>
      </c>
      <c r="R21" s="24">
        <f>N21*4</f>
        <v>0</v>
      </c>
      <c r="S21" s="24">
        <f>O21*3</f>
        <v>0</v>
      </c>
      <c r="T21" s="24">
        <f>P21*2</f>
        <v>0</v>
      </c>
      <c r="U21" s="24">
        <f>Q21*1</f>
        <v>1</v>
      </c>
      <c r="V21" s="24">
        <f>SUM(R21:U21)</f>
        <v>1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>
        <v>1</v>
      </c>
      <c r="F22" s="75"/>
      <c r="G22" s="24">
        <f>C22*4</f>
        <v>0</v>
      </c>
      <c r="H22" s="24">
        <f>D22*3</f>
        <v>0</v>
      </c>
      <c r="I22" s="24">
        <f>E22*2</f>
        <v>2</v>
      </c>
      <c r="J22" s="24">
        <f>F22*1</f>
        <v>0</v>
      </c>
      <c r="K22" s="24">
        <f>SUM(G22:J22)</f>
        <v>2</v>
      </c>
      <c r="L22" s="52"/>
      <c r="M22" s="56">
        <v>36</v>
      </c>
      <c r="N22" s="74"/>
      <c r="O22" s="74">
        <v>1</v>
      </c>
      <c r="P22" s="74"/>
      <c r="Q22" s="75"/>
      <c r="R22" s="24">
        <f t="shared" si="10"/>
        <v>0</v>
      </c>
      <c r="S22" s="24">
        <f t="shared" si="11"/>
        <v>2</v>
      </c>
      <c r="T22" s="24">
        <f t="shared" si="12"/>
        <v>0</v>
      </c>
      <c r="U22" s="24">
        <f t="shared" si="13"/>
        <v>0</v>
      </c>
      <c r="V22" s="24">
        <f t="shared" si="14"/>
        <v>2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>
        <v>1</v>
      </c>
      <c r="F23" s="75"/>
      <c r="G23" s="24">
        <f t="shared" si="5"/>
        <v>0</v>
      </c>
      <c r="H23" s="24">
        <f t="shared" si="6"/>
        <v>0</v>
      </c>
      <c r="I23" s="24">
        <f t="shared" si="7"/>
        <v>3</v>
      </c>
      <c r="J23" s="24">
        <f t="shared" si="8"/>
        <v>0</v>
      </c>
      <c r="K23" s="24">
        <f t="shared" si="9"/>
        <v>3</v>
      </c>
      <c r="L23" s="47"/>
      <c r="M23" s="51">
        <v>37</v>
      </c>
      <c r="N23" s="74"/>
      <c r="O23" s="74">
        <v>1</v>
      </c>
      <c r="P23" s="74"/>
      <c r="Q23" s="75"/>
      <c r="R23" s="24">
        <f>N23*4</f>
        <v>0</v>
      </c>
      <c r="S23" s="24">
        <f>O23*3</f>
        <v>3</v>
      </c>
      <c r="T23" s="24">
        <f>P23*2</f>
        <v>0</v>
      </c>
      <c r="U23" s="24">
        <f>Q23*1</f>
        <v>0</v>
      </c>
      <c r="V23" s="24">
        <f>SUM(R23:U23)</f>
        <v>3</v>
      </c>
      <c r="W23" s="41">
        <f>V23+V24+V25+V26</f>
        <v>10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10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>
        <v>1</v>
      </c>
      <c r="D24" s="74"/>
      <c r="E24" s="74"/>
      <c r="F24" s="75"/>
      <c r="G24" s="24">
        <f>C24*4</f>
        <v>4</v>
      </c>
      <c r="H24" s="24">
        <f>D24*3</f>
        <v>0</v>
      </c>
      <c r="I24" s="24">
        <f>E24*2</f>
        <v>0</v>
      </c>
      <c r="J24" s="24">
        <f>F24*1</f>
        <v>0</v>
      </c>
      <c r="K24" s="24">
        <f>SUM(G24:J24)</f>
        <v>4</v>
      </c>
      <c r="L24" s="47"/>
      <c r="M24" s="56">
        <v>38</v>
      </c>
      <c r="N24" s="74"/>
      <c r="O24" s="74">
        <v>1</v>
      </c>
      <c r="P24" s="74"/>
      <c r="Q24" s="75"/>
      <c r="R24" s="24">
        <f t="shared" si="10"/>
        <v>0</v>
      </c>
      <c r="S24" s="24">
        <f t="shared" si="11"/>
        <v>2</v>
      </c>
      <c r="T24" s="24">
        <f t="shared" si="12"/>
        <v>0</v>
      </c>
      <c r="U24" s="24">
        <f t="shared" si="13"/>
        <v>0</v>
      </c>
      <c r="V24" s="24">
        <f t="shared" si="14"/>
        <v>2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>
        <v>1</v>
      </c>
      <c r="D25" s="74"/>
      <c r="E25" s="74"/>
      <c r="F25" s="75"/>
      <c r="G25" s="24">
        <f>C25*4</f>
        <v>4</v>
      </c>
      <c r="H25" s="24">
        <f>D25*3</f>
        <v>0</v>
      </c>
      <c r="I25" s="24">
        <f>E25*2</f>
        <v>0</v>
      </c>
      <c r="J25" s="24">
        <f>F25*1</f>
        <v>0</v>
      </c>
      <c r="K25" s="24">
        <f>SUM(G25:J25)</f>
        <v>4</v>
      </c>
      <c r="L25" s="41">
        <f>K25+K26+V7+V8+V9+V10</f>
        <v>16</v>
      </c>
      <c r="M25" s="51">
        <v>39</v>
      </c>
      <c r="N25" s="74"/>
      <c r="O25" s="74"/>
      <c r="P25" s="74">
        <v>1</v>
      </c>
      <c r="Q25" s="75"/>
      <c r="R25" s="24">
        <f t="shared" si="10"/>
        <v>0</v>
      </c>
      <c r="S25" s="24">
        <f t="shared" si="11"/>
        <v>0</v>
      </c>
      <c r="T25" s="24">
        <f t="shared" si="12"/>
        <v>3</v>
      </c>
      <c r="U25" s="24">
        <f t="shared" si="13"/>
        <v>0</v>
      </c>
      <c r="V25" s="24">
        <f t="shared" si="14"/>
        <v>3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>
        <v>1</v>
      </c>
      <c r="E26" s="74"/>
      <c r="F26" s="75"/>
      <c r="G26" s="24">
        <f t="shared" si="5"/>
        <v>0</v>
      </c>
      <c r="H26" s="24">
        <f t="shared" si="6"/>
        <v>2</v>
      </c>
      <c r="I26" s="24">
        <f t="shared" si="7"/>
        <v>0</v>
      </c>
      <c r="J26" s="24">
        <f t="shared" si="8"/>
        <v>0</v>
      </c>
      <c r="K26" s="24">
        <f t="shared" si="9"/>
        <v>2</v>
      </c>
      <c r="L26" s="47"/>
      <c r="M26" s="56">
        <v>40</v>
      </c>
      <c r="N26" s="74"/>
      <c r="O26" s="74"/>
      <c r="P26" s="74">
        <v>1</v>
      </c>
      <c r="Q26" s="75"/>
      <c r="R26" s="24">
        <f>N26*4</f>
        <v>0</v>
      </c>
      <c r="S26" s="24">
        <f>O26*3</f>
        <v>0</v>
      </c>
      <c r="T26" s="24">
        <f>P26*2</f>
        <v>2</v>
      </c>
      <c r="U26" s="24">
        <f>Q26*1</f>
        <v>0</v>
      </c>
      <c r="V26" s="24">
        <f>SUM(R26:U26)</f>
        <v>2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22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16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1.4" right="0.31496062992125984" top="0.32" bottom="0.23" header="0.31496062992125984" footer="0.23"/>
  <pageSetup paperSize="9" scale="80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abSelected="1" zoomScale="130" zoomScaleNormal="130" workbookViewId="0">
      <selection activeCell="Z19" sqref="Z19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name!B9</f>
        <v>เด็กหญิงนริศรา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name!C9</f>
        <v>เจริญงาม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name!A9</f>
        <v>8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20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>
        <v>1</v>
      </c>
      <c r="F7" s="75"/>
      <c r="G7" s="24">
        <f>C7*1</f>
        <v>0</v>
      </c>
      <c r="H7" s="24">
        <f>D7*2</f>
        <v>0</v>
      </c>
      <c r="I7" s="24">
        <f>E7*3</f>
        <v>3</v>
      </c>
      <c r="J7" s="24">
        <f>F7*4</f>
        <v>0</v>
      </c>
      <c r="K7" s="24">
        <f t="shared" ref="K7:K26" si="0">SUM(G7:J7)</f>
        <v>3</v>
      </c>
      <c r="L7" s="55">
        <f>K7+K8+K9+K10+K11+K12</f>
        <v>20</v>
      </c>
      <c r="M7" s="51">
        <v>21</v>
      </c>
      <c r="N7" s="74"/>
      <c r="O7" s="74"/>
      <c r="P7" s="74">
        <v>1</v>
      </c>
      <c r="Q7" s="75"/>
      <c r="R7" s="24">
        <f>N7*4</f>
        <v>0</v>
      </c>
      <c r="S7" s="24">
        <f>O7*3</f>
        <v>0</v>
      </c>
      <c r="T7" s="24">
        <f>P7*2</f>
        <v>2</v>
      </c>
      <c r="U7" s="24">
        <f>Q7*1</f>
        <v>0</v>
      </c>
      <c r="V7" s="24">
        <f t="shared" ref="V7:V26" si="1">SUM(R7:U7)</f>
        <v>2</v>
      </c>
      <c r="W7" s="52"/>
      <c r="X7" s="51">
        <v>41</v>
      </c>
      <c r="Y7" s="74"/>
      <c r="Z7" s="74"/>
      <c r="AA7" s="74"/>
      <c r="AB7" s="75">
        <v>1</v>
      </c>
      <c r="AC7" s="24">
        <f>Y7*1</f>
        <v>0</v>
      </c>
      <c r="AD7" s="24">
        <f>Z7*2</f>
        <v>0</v>
      </c>
      <c r="AE7" s="24">
        <f>AA7*3</f>
        <v>0</v>
      </c>
      <c r="AF7" s="24">
        <f>AB7*4</f>
        <v>4</v>
      </c>
      <c r="AG7" s="24">
        <f t="shared" ref="AG7:AG18" si="2">SUM(AC7:AF7)</f>
        <v>4</v>
      </c>
      <c r="AH7" s="55">
        <f>AG7+AG8+AG9+AG10+AG11+AG12</f>
        <v>22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 t="shared" si="0"/>
        <v>4</v>
      </c>
      <c r="L8" s="47"/>
      <c r="M8" s="56">
        <v>22</v>
      </c>
      <c r="N8" s="74"/>
      <c r="O8" s="74"/>
      <c r="P8" s="74"/>
      <c r="Q8" s="75">
        <v>1</v>
      </c>
      <c r="R8" s="24">
        <f>N8*1</f>
        <v>0</v>
      </c>
      <c r="S8" s="24">
        <f>O8*2</f>
        <v>0</v>
      </c>
      <c r="T8" s="24">
        <f>P8*3</f>
        <v>0</v>
      </c>
      <c r="U8" s="24">
        <f>Q8*4</f>
        <v>4</v>
      </c>
      <c r="V8" s="24">
        <f t="shared" si="1"/>
        <v>4</v>
      </c>
      <c r="W8" s="47"/>
      <c r="X8" s="51">
        <v>42</v>
      </c>
      <c r="Y8" s="74"/>
      <c r="Z8" s="74"/>
      <c r="AA8" s="74">
        <v>1</v>
      </c>
      <c r="AB8" s="75"/>
      <c r="AC8" s="24">
        <f>Y8*1</f>
        <v>0</v>
      </c>
      <c r="AD8" s="24">
        <f>Z8*2</f>
        <v>0</v>
      </c>
      <c r="AE8" s="24">
        <f>AA8*3</f>
        <v>3</v>
      </c>
      <c r="AF8" s="24">
        <f>AB8*4</f>
        <v>0</v>
      </c>
      <c r="AG8" s="24">
        <f t="shared" si="2"/>
        <v>3</v>
      </c>
      <c r="AH8" s="47"/>
      <c r="AI8" s="40"/>
      <c r="AJ8" s="53">
        <f>L13</f>
        <v>20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 t="shared" si="0"/>
        <v>3</v>
      </c>
      <c r="L9" s="47"/>
      <c r="M9" s="51">
        <v>23</v>
      </c>
      <c r="N9" s="74"/>
      <c r="O9" s="74"/>
      <c r="P9" s="74">
        <v>1</v>
      </c>
      <c r="Q9" s="75"/>
      <c r="R9" s="24">
        <f>N9*1</f>
        <v>0</v>
      </c>
      <c r="S9" s="24">
        <f>O9*2</f>
        <v>0</v>
      </c>
      <c r="T9" s="24">
        <f>P9*3</f>
        <v>3</v>
      </c>
      <c r="U9" s="24">
        <f>Q9*4</f>
        <v>0</v>
      </c>
      <c r="V9" s="24">
        <f t="shared" si="1"/>
        <v>3</v>
      </c>
      <c r="W9" s="47"/>
      <c r="X9" s="51">
        <v>43</v>
      </c>
      <c r="Y9" s="74"/>
      <c r="Z9" s="74"/>
      <c r="AA9" s="74"/>
      <c r="AB9" s="75">
        <v>1</v>
      </c>
      <c r="AC9" s="24">
        <f>Y9*1</f>
        <v>0</v>
      </c>
      <c r="AD9" s="24">
        <f>Z9*2</f>
        <v>0</v>
      </c>
      <c r="AE9" s="24">
        <f>AA9*3</f>
        <v>0</v>
      </c>
      <c r="AF9" s="24">
        <f>AB9*4</f>
        <v>4</v>
      </c>
      <c r="AG9" s="24">
        <f t="shared" si="2"/>
        <v>4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>
        <v>1</v>
      </c>
      <c r="F10" s="75"/>
      <c r="G10" s="24">
        <f>C10*1</f>
        <v>0</v>
      </c>
      <c r="H10" s="24">
        <f>D10*2</f>
        <v>0</v>
      </c>
      <c r="I10" s="24">
        <f>E10*3</f>
        <v>3</v>
      </c>
      <c r="J10" s="24">
        <f>F10*4</f>
        <v>0</v>
      </c>
      <c r="K10" s="24">
        <f t="shared" si="0"/>
        <v>3</v>
      </c>
      <c r="L10" s="47"/>
      <c r="M10" s="56">
        <v>24</v>
      </c>
      <c r="N10" s="74"/>
      <c r="O10" s="74">
        <v>1</v>
      </c>
      <c r="P10" s="74"/>
      <c r="Q10" s="75"/>
      <c r="R10" s="24">
        <f>N10*4</f>
        <v>0</v>
      </c>
      <c r="S10" s="24">
        <f>O10*3</f>
        <v>3</v>
      </c>
      <c r="T10" s="24">
        <f>P10*2</f>
        <v>0</v>
      </c>
      <c r="U10" s="24">
        <f>Q10*1</f>
        <v>0</v>
      </c>
      <c r="V10" s="24">
        <f t="shared" si="1"/>
        <v>3</v>
      </c>
      <c r="W10" s="47"/>
      <c r="X10" s="51">
        <v>44</v>
      </c>
      <c r="Y10" s="74"/>
      <c r="Z10" s="74"/>
      <c r="AA10" s="74"/>
      <c r="AB10" s="75">
        <v>1</v>
      </c>
      <c r="AC10" s="24">
        <f>Y10*1</f>
        <v>0</v>
      </c>
      <c r="AD10" s="24">
        <f>Z10*2</f>
        <v>0</v>
      </c>
      <c r="AE10" s="24">
        <f>AA10*3</f>
        <v>0</v>
      </c>
      <c r="AF10" s="24">
        <f>AB10*4</f>
        <v>4</v>
      </c>
      <c r="AG10" s="24">
        <f t="shared" si="2"/>
        <v>4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>
        <v>1</v>
      </c>
      <c r="E11" s="74"/>
      <c r="F11" s="75"/>
      <c r="G11" s="24">
        <f>C11*4</f>
        <v>0</v>
      </c>
      <c r="H11" s="24">
        <f>D11*3</f>
        <v>3</v>
      </c>
      <c r="I11" s="24">
        <f>E11*2</f>
        <v>0</v>
      </c>
      <c r="J11" s="24">
        <f>F11*1</f>
        <v>0</v>
      </c>
      <c r="K11" s="24">
        <f t="shared" si="0"/>
        <v>3</v>
      </c>
      <c r="L11" s="52"/>
      <c r="M11" s="51">
        <v>25</v>
      </c>
      <c r="N11" s="74"/>
      <c r="O11" s="74"/>
      <c r="P11" s="74">
        <v>1</v>
      </c>
      <c r="Q11" s="75"/>
      <c r="R11" s="24">
        <f>N11*1</f>
        <v>0</v>
      </c>
      <c r="S11" s="24">
        <f>O11*2</f>
        <v>0</v>
      </c>
      <c r="T11" s="24">
        <f>P11*3</f>
        <v>3</v>
      </c>
      <c r="U11" s="24">
        <f>Q11*4</f>
        <v>0</v>
      </c>
      <c r="V11" s="24">
        <f t="shared" si="1"/>
        <v>3</v>
      </c>
      <c r="W11" s="55">
        <f>V11+V12+V13+V14+V15+V16</f>
        <v>18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2"/>
        <v>3</v>
      </c>
      <c r="AH11" s="52"/>
      <c r="AI11" s="40"/>
      <c r="AJ11" s="53">
        <f>L19</f>
        <v>20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>
        <v>1</v>
      </c>
      <c r="G12" s="24">
        <f>C12*1</f>
        <v>0</v>
      </c>
      <c r="H12" s="24">
        <f>D12*2</f>
        <v>0</v>
      </c>
      <c r="I12" s="24">
        <f>E12*3</f>
        <v>0</v>
      </c>
      <c r="J12" s="24">
        <f>F12*4</f>
        <v>4</v>
      </c>
      <c r="K12" s="24">
        <f t="shared" si="0"/>
        <v>4</v>
      </c>
      <c r="L12" s="52"/>
      <c r="M12" s="56">
        <v>26</v>
      </c>
      <c r="N12" s="74"/>
      <c r="O12" s="74"/>
      <c r="P12" s="74">
        <v>1</v>
      </c>
      <c r="Q12" s="75"/>
      <c r="R12" s="24">
        <f>N12*4</f>
        <v>0</v>
      </c>
      <c r="S12" s="24">
        <f>O12*3</f>
        <v>0</v>
      </c>
      <c r="T12" s="24">
        <f>P12*2</f>
        <v>2</v>
      </c>
      <c r="U12" s="24">
        <f>Q12*1</f>
        <v>0</v>
      </c>
      <c r="V12" s="24">
        <f t="shared" si="1"/>
        <v>2</v>
      </c>
      <c r="W12" s="47"/>
      <c r="X12" s="51">
        <v>46</v>
      </c>
      <c r="Y12" s="74"/>
      <c r="Z12" s="74"/>
      <c r="AA12" s="74"/>
      <c r="AB12" s="75">
        <v>1</v>
      </c>
      <c r="AC12" s="24">
        <f>Y12*1</f>
        <v>0</v>
      </c>
      <c r="AD12" s="24">
        <f>Z12*2</f>
        <v>0</v>
      </c>
      <c r="AE12" s="24">
        <f>AA12*3</f>
        <v>0</v>
      </c>
      <c r="AF12" s="24">
        <f>AB12*4</f>
        <v>4</v>
      </c>
      <c r="AG12" s="24">
        <f t="shared" si="2"/>
        <v>4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>
        <v>1</v>
      </c>
      <c r="G13" s="24">
        <f>C13*1</f>
        <v>0</v>
      </c>
      <c r="H13" s="24">
        <f>D13*2</f>
        <v>0</v>
      </c>
      <c r="I13" s="24">
        <f>E13*3</f>
        <v>0</v>
      </c>
      <c r="J13" s="24">
        <f>F13*4</f>
        <v>4</v>
      </c>
      <c r="K13" s="24">
        <f t="shared" si="0"/>
        <v>4</v>
      </c>
      <c r="L13" s="41">
        <f>K13+K14+K15+K16+K17+K18</f>
        <v>20</v>
      </c>
      <c r="M13" s="51">
        <v>27</v>
      </c>
      <c r="N13" s="74">
        <v>1</v>
      </c>
      <c r="O13" s="74"/>
      <c r="P13" s="74"/>
      <c r="Q13" s="75"/>
      <c r="R13" s="24">
        <f>N13*4</f>
        <v>4</v>
      </c>
      <c r="S13" s="24">
        <f>O13*3</f>
        <v>0</v>
      </c>
      <c r="T13" s="24">
        <f>P13*2</f>
        <v>0</v>
      </c>
      <c r="U13" s="24">
        <f>Q13*1</f>
        <v>0</v>
      </c>
      <c r="V13" s="24">
        <f t="shared" si="1"/>
        <v>4</v>
      </c>
      <c r="W13" s="47"/>
      <c r="X13" s="51">
        <v>47</v>
      </c>
      <c r="Y13" s="74">
        <v>1</v>
      </c>
      <c r="Z13" s="74"/>
      <c r="AA13" s="74"/>
      <c r="AB13" s="75"/>
      <c r="AC13" s="24">
        <f>Y13*4</f>
        <v>4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2"/>
        <v>4</v>
      </c>
      <c r="AH13" s="41">
        <f>AG13+AG14+AG15+AG16+AG17+AG18</f>
        <v>20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>
        <v>1</v>
      </c>
      <c r="D14" s="74"/>
      <c r="E14" s="74"/>
      <c r="F14" s="75"/>
      <c r="G14" s="24">
        <f>C14*4</f>
        <v>4</v>
      </c>
      <c r="H14" s="24">
        <f>D14*3</f>
        <v>0</v>
      </c>
      <c r="I14" s="24">
        <f>E14*2</f>
        <v>0</v>
      </c>
      <c r="J14" s="24">
        <f>F14*1</f>
        <v>0</v>
      </c>
      <c r="K14" s="24">
        <f t="shared" si="0"/>
        <v>4</v>
      </c>
      <c r="L14" s="47"/>
      <c r="M14" s="56">
        <v>28</v>
      </c>
      <c r="N14" s="74"/>
      <c r="O14" s="74"/>
      <c r="P14" s="74"/>
      <c r="Q14" s="75">
        <v>1</v>
      </c>
      <c r="R14" s="24">
        <f>N14*1</f>
        <v>0</v>
      </c>
      <c r="S14" s="24">
        <f>O14*2</f>
        <v>0</v>
      </c>
      <c r="T14" s="24">
        <f>P14*3</f>
        <v>0</v>
      </c>
      <c r="U14" s="24">
        <f>Q14*4</f>
        <v>4</v>
      </c>
      <c r="V14" s="24">
        <f t="shared" si="1"/>
        <v>4</v>
      </c>
      <c r="W14" s="47"/>
      <c r="X14" s="51">
        <v>48</v>
      </c>
      <c r="Y14" s="74"/>
      <c r="Z14" s="74"/>
      <c r="AA14" s="74"/>
      <c r="AB14" s="75">
        <v>1</v>
      </c>
      <c r="AC14" s="24">
        <f>Y14*1</f>
        <v>0</v>
      </c>
      <c r="AD14" s="24">
        <f>Z14*2</f>
        <v>0</v>
      </c>
      <c r="AE14" s="24">
        <f>AA14*3</f>
        <v>0</v>
      </c>
      <c r="AF14" s="24">
        <f>AB14*4</f>
        <v>4</v>
      </c>
      <c r="AG14" s="24">
        <f t="shared" si="2"/>
        <v>4</v>
      </c>
      <c r="AH14" s="47"/>
      <c r="AI14" s="40"/>
      <c r="AJ14" s="53">
        <f>L25</f>
        <v>19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>
        <v>1</v>
      </c>
      <c r="E15" s="74"/>
      <c r="F15" s="75"/>
      <c r="G15" s="24">
        <f>C15*4</f>
        <v>0</v>
      </c>
      <c r="H15" s="24">
        <f>D15*3</f>
        <v>3</v>
      </c>
      <c r="I15" s="24">
        <f>E15*2</f>
        <v>0</v>
      </c>
      <c r="J15" s="24">
        <f>F15*1</f>
        <v>0</v>
      </c>
      <c r="K15" s="24">
        <f t="shared" si="0"/>
        <v>3</v>
      </c>
      <c r="L15" s="47"/>
      <c r="M15" s="51">
        <v>29</v>
      </c>
      <c r="N15" s="74"/>
      <c r="O15" s="74"/>
      <c r="P15" s="74">
        <v>1</v>
      </c>
      <c r="Q15" s="75"/>
      <c r="R15" s="24">
        <f>N15*4</f>
        <v>0</v>
      </c>
      <c r="S15" s="24">
        <f>O15*3</f>
        <v>0</v>
      </c>
      <c r="T15" s="24">
        <f>P15*2</f>
        <v>2</v>
      </c>
      <c r="U15" s="24">
        <f>Q15*1</f>
        <v>0</v>
      </c>
      <c r="V15" s="24">
        <f t="shared" si="1"/>
        <v>2</v>
      </c>
      <c r="W15" s="47"/>
      <c r="X15" s="51">
        <v>49</v>
      </c>
      <c r="Y15" s="74"/>
      <c r="Z15" s="74"/>
      <c r="AA15" s="74"/>
      <c r="AB15" s="75">
        <v>1</v>
      </c>
      <c r="AC15" s="24">
        <f>Y15*1</f>
        <v>0</v>
      </c>
      <c r="AD15" s="24">
        <f>Z15*2</f>
        <v>0</v>
      </c>
      <c r="AE15" s="24">
        <f>AA15*3</f>
        <v>0</v>
      </c>
      <c r="AF15" s="24">
        <f>AB15*4</f>
        <v>4</v>
      </c>
      <c r="AG15" s="24">
        <f t="shared" si="2"/>
        <v>4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>
        <v>1</v>
      </c>
      <c r="G16" s="24">
        <f>C16*1</f>
        <v>0</v>
      </c>
      <c r="H16" s="24">
        <f>D16*2</f>
        <v>0</v>
      </c>
      <c r="I16" s="24">
        <f>E16*3</f>
        <v>0</v>
      </c>
      <c r="J16" s="24">
        <f>F16*4</f>
        <v>4</v>
      </c>
      <c r="K16" s="24">
        <f t="shared" si="0"/>
        <v>4</v>
      </c>
      <c r="L16" s="52"/>
      <c r="M16" s="56">
        <v>30</v>
      </c>
      <c r="N16" s="74"/>
      <c r="O16" s="74">
        <v>1</v>
      </c>
      <c r="P16" s="74"/>
      <c r="Q16" s="75"/>
      <c r="R16" s="24">
        <f>N16*4</f>
        <v>0</v>
      </c>
      <c r="S16" s="24">
        <f>O16*3</f>
        <v>3</v>
      </c>
      <c r="T16" s="24">
        <f>P16*2</f>
        <v>0</v>
      </c>
      <c r="U16" s="24">
        <f>Q16*1</f>
        <v>0</v>
      </c>
      <c r="V16" s="24">
        <f t="shared" si="1"/>
        <v>3</v>
      </c>
      <c r="W16" s="52"/>
      <c r="X16" s="51">
        <v>50</v>
      </c>
      <c r="Y16" s="74"/>
      <c r="Z16" s="74"/>
      <c r="AA16" s="74"/>
      <c r="AB16" s="75">
        <v>1</v>
      </c>
      <c r="AC16" s="24">
        <f>Y16*1</f>
        <v>0</v>
      </c>
      <c r="AD16" s="24">
        <f>Z16*2</f>
        <v>0</v>
      </c>
      <c r="AE16" s="24">
        <f>AA16*3</f>
        <v>0</v>
      </c>
      <c r="AF16" s="24">
        <f>AB16*4</f>
        <v>4</v>
      </c>
      <c r="AG16" s="24">
        <f t="shared" si="2"/>
        <v>4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>
        <v>1</v>
      </c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1</v>
      </c>
      <c r="K17" s="24">
        <f t="shared" si="0"/>
        <v>1</v>
      </c>
      <c r="L17" s="52"/>
      <c r="M17" s="51">
        <v>31</v>
      </c>
      <c r="N17" s="74">
        <v>1</v>
      </c>
      <c r="O17" s="74"/>
      <c r="P17" s="74"/>
      <c r="Q17" s="75"/>
      <c r="R17" s="24">
        <f>N17*1</f>
        <v>1</v>
      </c>
      <c r="S17" s="24">
        <f>O17*2</f>
        <v>0</v>
      </c>
      <c r="T17" s="24">
        <f>P17*3</f>
        <v>0</v>
      </c>
      <c r="U17" s="24">
        <f>Q17*4</f>
        <v>0</v>
      </c>
      <c r="V17" s="24">
        <f t="shared" si="1"/>
        <v>1</v>
      </c>
      <c r="W17" s="41">
        <f>V17+V18+V19+V20+V21+V22</f>
        <v>19</v>
      </c>
      <c r="X17" s="51">
        <v>51</v>
      </c>
      <c r="Y17" s="74"/>
      <c r="Z17" s="74"/>
      <c r="AA17" s="74"/>
      <c r="AB17" s="75">
        <v>1</v>
      </c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1</v>
      </c>
      <c r="AG17" s="24">
        <f t="shared" si="2"/>
        <v>1</v>
      </c>
      <c r="AH17" s="47"/>
      <c r="AI17" s="40"/>
      <c r="AJ17" s="53">
        <f>W11</f>
        <v>18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/>
      <c r="F18" s="75">
        <v>1</v>
      </c>
      <c r="G18" s="24">
        <f>C18*1</f>
        <v>0</v>
      </c>
      <c r="H18" s="24">
        <f>D18*2</f>
        <v>0</v>
      </c>
      <c r="I18" s="24">
        <f>E18*3</f>
        <v>0</v>
      </c>
      <c r="J18" s="24">
        <f>F18*4</f>
        <v>4</v>
      </c>
      <c r="K18" s="24">
        <f t="shared" si="0"/>
        <v>4</v>
      </c>
      <c r="L18" s="47"/>
      <c r="M18" s="56">
        <v>32</v>
      </c>
      <c r="N18" s="74"/>
      <c r="O18" s="74"/>
      <c r="P18" s="74"/>
      <c r="Q18" s="75">
        <v>1</v>
      </c>
      <c r="R18" s="24">
        <f>N18*1</f>
        <v>0</v>
      </c>
      <c r="S18" s="24">
        <f>O18*2</f>
        <v>0</v>
      </c>
      <c r="T18" s="24">
        <f>P18*3</f>
        <v>0</v>
      </c>
      <c r="U18" s="24">
        <f>Q18*4</f>
        <v>4</v>
      </c>
      <c r="V18" s="24">
        <f t="shared" si="1"/>
        <v>4</v>
      </c>
      <c r="W18" s="47"/>
      <c r="X18" s="51">
        <v>52</v>
      </c>
      <c r="Y18" s="74"/>
      <c r="Z18" s="74">
        <v>1</v>
      </c>
      <c r="AA18" s="74"/>
      <c r="AB18" s="75"/>
      <c r="AC18" s="24">
        <f>Y18*4</f>
        <v>0</v>
      </c>
      <c r="AD18" s="24">
        <f>Z18*3</f>
        <v>3</v>
      </c>
      <c r="AE18" s="24">
        <f>AA18*2</f>
        <v>0</v>
      </c>
      <c r="AF18" s="24">
        <f>AB18*1</f>
        <v>0</v>
      </c>
      <c r="AG18" s="24">
        <f t="shared" si="2"/>
        <v>3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>
        <v>1</v>
      </c>
      <c r="E19" s="74"/>
      <c r="F19" s="75"/>
      <c r="G19" s="24">
        <f>C19*4</f>
        <v>0</v>
      </c>
      <c r="H19" s="24">
        <f>D19*3</f>
        <v>3</v>
      </c>
      <c r="I19" s="24">
        <f>E19*2</f>
        <v>0</v>
      </c>
      <c r="J19" s="24">
        <f>F19*1</f>
        <v>0</v>
      </c>
      <c r="K19" s="24">
        <f t="shared" si="0"/>
        <v>3</v>
      </c>
      <c r="L19" s="41">
        <f>K19+K20+K21+K22+K23+K24</f>
        <v>20</v>
      </c>
      <c r="M19" s="51">
        <v>33</v>
      </c>
      <c r="N19" s="74"/>
      <c r="O19" s="74">
        <v>1</v>
      </c>
      <c r="P19" s="74"/>
      <c r="Q19" s="75"/>
      <c r="R19" s="24">
        <f>N19*4</f>
        <v>0</v>
      </c>
      <c r="S19" s="24">
        <f>O19*3</f>
        <v>3</v>
      </c>
      <c r="T19" s="24">
        <f>P19*2</f>
        <v>0</v>
      </c>
      <c r="U19" s="24">
        <f>Q19*1</f>
        <v>0</v>
      </c>
      <c r="V19" s="24">
        <f t="shared" si="1"/>
        <v>3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>
        <v>1</v>
      </c>
      <c r="G20" s="24">
        <f>C20*1</f>
        <v>0</v>
      </c>
      <c r="H20" s="24">
        <f>D20*2</f>
        <v>0</v>
      </c>
      <c r="I20" s="24">
        <f>E20*3</f>
        <v>0</v>
      </c>
      <c r="J20" s="24">
        <f>F20*4</f>
        <v>4</v>
      </c>
      <c r="K20" s="24">
        <f t="shared" si="0"/>
        <v>4</v>
      </c>
      <c r="L20" s="47"/>
      <c r="M20" s="56">
        <v>34</v>
      </c>
      <c r="N20" s="74"/>
      <c r="O20" s="74"/>
      <c r="P20" s="74"/>
      <c r="Q20" s="75">
        <v>1</v>
      </c>
      <c r="R20" s="24">
        <f>N20*1</f>
        <v>0</v>
      </c>
      <c r="S20" s="24">
        <f>O20*2</f>
        <v>0</v>
      </c>
      <c r="T20" s="24">
        <f>P20*3</f>
        <v>0</v>
      </c>
      <c r="U20" s="24">
        <f>Q20*4</f>
        <v>4</v>
      </c>
      <c r="V20" s="24">
        <f t="shared" si="1"/>
        <v>4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19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>
        <v>1</v>
      </c>
      <c r="G21" s="24">
        <f>C21*1</f>
        <v>0</v>
      </c>
      <c r="H21" s="24">
        <f>D21*2</f>
        <v>0</v>
      </c>
      <c r="I21" s="24">
        <f>E21*3</f>
        <v>0</v>
      </c>
      <c r="J21" s="24">
        <f>F21*4</f>
        <v>4</v>
      </c>
      <c r="K21" s="24">
        <f t="shared" si="0"/>
        <v>4</v>
      </c>
      <c r="L21" s="52"/>
      <c r="M21" s="51">
        <v>35</v>
      </c>
      <c r="N21" s="74">
        <v>1</v>
      </c>
      <c r="O21" s="74"/>
      <c r="P21" s="74"/>
      <c r="Q21" s="75"/>
      <c r="R21" s="24">
        <f>N21*4</f>
        <v>4</v>
      </c>
      <c r="S21" s="24">
        <f>O21*3</f>
        <v>0</v>
      </c>
      <c r="T21" s="24">
        <f>P21*2</f>
        <v>0</v>
      </c>
      <c r="U21" s="24">
        <f>Q21*1</f>
        <v>0</v>
      </c>
      <c r="V21" s="24">
        <f t="shared" si="1"/>
        <v>4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>
        <v>1</v>
      </c>
      <c r="F22" s="75"/>
      <c r="G22" s="24">
        <f>C22*4</f>
        <v>0</v>
      </c>
      <c r="H22" s="24">
        <f>D22*3</f>
        <v>0</v>
      </c>
      <c r="I22" s="24">
        <f>E22*2</f>
        <v>2</v>
      </c>
      <c r="J22" s="24">
        <f>F22*1</f>
        <v>0</v>
      </c>
      <c r="K22" s="24">
        <f t="shared" si="0"/>
        <v>2</v>
      </c>
      <c r="L22" s="52"/>
      <c r="M22" s="56">
        <v>36</v>
      </c>
      <c r="N22" s="74"/>
      <c r="O22" s="74"/>
      <c r="P22" s="74">
        <v>1</v>
      </c>
      <c r="Q22" s="75"/>
      <c r="R22" s="24">
        <f>N22*1</f>
        <v>0</v>
      </c>
      <c r="S22" s="24">
        <f>O22*2</f>
        <v>0</v>
      </c>
      <c r="T22" s="24">
        <f>P22*3</f>
        <v>3</v>
      </c>
      <c r="U22" s="24">
        <f>Q22*4</f>
        <v>0</v>
      </c>
      <c r="V22" s="24">
        <f t="shared" si="1"/>
        <v>3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>
        <v>1</v>
      </c>
      <c r="F23" s="75"/>
      <c r="G23" s="24">
        <f>C23*1</f>
        <v>0</v>
      </c>
      <c r="H23" s="24">
        <f>D23*2</f>
        <v>0</v>
      </c>
      <c r="I23" s="24">
        <f>E23*3</f>
        <v>3</v>
      </c>
      <c r="J23" s="24">
        <f>F23*4</f>
        <v>0</v>
      </c>
      <c r="K23" s="24">
        <f t="shared" si="0"/>
        <v>3</v>
      </c>
      <c r="L23" s="47"/>
      <c r="M23" s="51">
        <v>37</v>
      </c>
      <c r="N23" s="74"/>
      <c r="O23" s="74"/>
      <c r="P23" s="74">
        <v>1</v>
      </c>
      <c r="Q23" s="75"/>
      <c r="R23" s="24">
        <f>N23*4</f>
        <v>0</v>
      </c>
      <c r="S23" s="24">
        <f>O23*3</f>
        <v>0</v>
      </c>
      <c r="T23" s="24">
        <f>P23*2</f>
        <v>2</v>
      </c>
      <c r="U23" s="24">
        <f>Q23*1</f>
        <v>0</v>
      </c>
      <c r="V23" s="24">
        <f t="shared" si="1"/>
        <v>2</v>
      </c>
      <c r="W23" s="41">
        <f>V23+V24+V25+V26</f>
        <v>9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9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>
        <v>1</v>
      </c>
      <c r="D24" s="74"/>
      <c r="E24" s="74"/>
      <c r="F24" s="75"/>
      <c r="G24" s="24">
        <f>C24*4</f>
        <v>4</v>
      </c>
      <c r="H24" s="24">
        <f>D24*3</f>
        <v>0</v>
      </c>
      <c r="I24" s="24">
        <f>E24*2</f>
        <v>0</v>
      </c>
      <c r="J24" s="24">
        <f>F24*1</f>
        <v>0</v>
      </c>
      <c r="K24" s="24">
        <f t="shared" si="0"/>
        <v>4</v>
      </c>
      <c r="L24" s="47"/>
      <c r="M24" s="56">
        <v>38</v>
      </c>
      <c r="N24" s="74"/>
      <c r="O24" s="74"/>
      <c r="P24" s="74"/>
      <c r="Q24" s="75">
        <v>1</v>
      </c>
      <c r="R24" s="24">
        <f>N24*1</f>
        <v>0</v>
      </c>
      <c r="S24" s="24">
        <f>O24*2</f>
        <v>0</v>
      </c>
      <c r="T24" s="24">
        <f>P24*3</f>
        <v>0</v>
      </c>
      <c r="U24" s="24">
        <f>Q24*4</f>
        <v>4</v>
      </c>
      <c r="V24" s="24">
        <f t="shared" si="1"/>
        <v>4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>
        <v>1</v>
      </c>
      <c r="E25" s="74"/>
      <c r="F25" s="75"/>
      <c r="G25" s="24">
        <f>C25*4</f>
        <v>0</v>
      </c>
      <c r="H25" s="24">
        <f>D25*3</f>
        <v>3</v>
      </c>
      <c r="I25" s="24">
        <f>E25*2</f>
        <v>0</v>
      </c>
      <c r="J25" s="24">
        <f>F25*1</f>
        <v>0</v>
      </c>
      <c r="K25" s="24">
        <f t="shared" si="0"/>
        <v>3</v>
      </c>
      <c r="L25" s="41">
        <f>K25+K26+V7+V8+V9+V10</f>
        <v>19</v>
      </c>
      <c r="M25" s="51">
        <v>39</v>
      </c>
      <c r="N25" s="74"/>
      <c r="O25" s="74">
        <v>1</v>
      </c>
      <c r="P25" s="74"/>
      <c r="Q25" s="75"/>
      <c r="R25" s="24">
        <f>N25*1</f>
        <v>0</v>
      </c>
      <c r="S25" s="24">
        <f>O25*2</f>
        <v>2</v>
      </c>
      <c r="T25" s="24">
        <f>P25*3</f>
        <v>0</v>
      </c>
      <c r="U25" s="24">
        <f>Q25*4</f>
        <v>0</v>
      </c>
      <c r="V25" s="24">
        <f t="shared" si="1"/>
        <v>2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/>
      <c r="F26" s="75">
        <v>1</v>
      </c>
      <c r="G26" s="24">
        <f>C26*1</f>
        <v>0</v>
      </c>
      <c r="H26" s="24">
        <f>D26*2</f>
        <v>0</v>
      </c>
      <c r="I26" s="24">
        <f>E26*3</f>
        <v>0</v>
      </c>
      <c r="J26" s="24">
        <f>F26*4</f>
        <v>4</v>
      </c>
      <c r="K26" s="24">
        <f t="shared" si="0"/>
        <v>4</v>
      </c>
      <c r="L26" s="47"/>
      <c r="M26" s="56">
        <v>40</v>
      </c>
      <c r="N26" s="74"/>
      <c r="O26" s="74"/>
      <c r="P26" s="74"/>
      <c r="Q26" s="75">
        <v>1</v>
      </c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1</v>
      </c>
      <c r="V26" s="24">
        <f t="shared" si="1"/>
        <v>1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22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20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1.92" right="0.27559055118110237" top="0.25" bottom="0.23" header="0.31496062992125984" footer="0.31496062992125984"/>
  <pageSetup paperSize="9" scale="80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="130" zoomScaleNormal="130" workbookViewId="0">
      <selection activeCell="Y19" sqref="Y19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str">
        <f>name!B10</f>
        <v>เด็กชายกฤษฎา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str">
        <f>name!C10</f>
        <v>ขำมี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>
        <f>name!A10</f>
        <v>9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20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>
        <v>1</v>
      </c>
      <c r="F7" s="24">
        <f>B7*1</f>
        <v>0</v>
      </c>
      <c r="G7" s="24">
        <f>C7*2</f>
        <v>0</v>
      </c>
      <c r="H7" s="24">
        <f>D7*3</f>
        <v>0</v>
      </c>
      <c r="I7" s="24">
        <f>E7*4</f>
        <v>4</v>
      </c>
      <c r="J7" s="24">
        <f t="shared" ref="J7:J26" si="0">SUM(F7:I7)</f>
        <v>4</v>
      </c>
      <c r="K7" s="55">
        <f>J7+J8+J9+J10+J11+J12</f>
        <v>20</v>
      </c>
      <c r="L7" s="51">
        <v>21</v>
      </c>
      <c r="M7" s="74"/>
      <c r="N7" s="74">
        <v>1</v>
      </c>
      <c r="O7" s="74"/>
      <c r="P7" s="75"/>
      <c r="Q7" s="24">
        <f>M7*4</f>
        <v>0</v>
      </c>
      <c r="R7" s="24">
        <f>N7*3</f>
        <v>3</v>
      </c>
      <c r="S7" s="24">
        <f>O7*2</f>
        <v>0</v>
      </c>
      <c r="T7" s="24">
        <f>P7*1</f>
        <v>0</v>
      </c>
      <c r="U7" s="24">
        <f t="shared" ref="U7:U26" si="1">SUM(Q7:T7)</f>
        <v>3</v>
      </c>
      <c r="V7" s="52"/>
      <c r="W7" s="51">
        <v>41</v>
      </c>
      <c r="X7" s="74"/>
      <c r="Y7" s="74"/>
      <c r="Z7" s="74">
        <v>1</v>
      </c>
      <c r="AA7" s="75"/>
      <c r="AB7" s="24">
        <f>X7*1</f>
        <v>0</v>
      </c>
      <c r="AC7" s="24">
        <f>Y7*2</f>
        <v>0</v>
      </c>
      <c r="AD7" s="24">
        <f>Z7*3</f>
        <v>3</v>
      </c>
      <c r="AE7" s="24">
        <f>AA7*4</f>
        <v>0</v>
      </c>
      <c r="AF7" s="24">
        <f t="shared" ref="AF7:AF18" si="2">SUM(AB7:AE7)</f>
        <v>3</v>
      </c>
      <c r="AG7" s="55">
        <f>AF7+AF8+AF9+AF10+AF11+AF12</f>
        <v>18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>
        <v>1</v>
      </c>
      <c r="C8" s="74"/>
      <c r="D8" s="74"/>
      <c r="E8" s="75"/>
      <c r="F8" s="24">
        <f>B8*4</f>
        <v>4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4</v>
      </c>
      <c r="K8" s="47"/>
      <c r="L8" s="56">
        <v>22</v>
      </c>
      <c r="M8" s="74"/>
      <c r="N8" s="74"/>
      <c r="O8" s="74"/>
      <c r="P8" s="75">
        <v>1</v>
      </c>
      <c r="Q8" s="24">
        <f>M8*1</f>
        <v>0</v>
      </c>
      <c r="R8" s="24">
        <f>N8*2</f>
        <v>0</v>
      </c>
      <c r="S8" s="24">
        <f>O8*3</f>
        <v>0</v>
      </c>
      <c r="T8" s="24">
        <f>P8*4</f>
        <v>4</v>
      </c>
      <c r="U8" s="24">
        <f t="shared" si="1"/>
        <v>4</v>
      </c>
      <c r="V8" s="47"/>
      <c r="W8" s="51">
        <v>42</v>
      </c>
      <c r="X8" s="74"/>
      <c r="Y8" s="74"/>
      <c r="Z8" s="74"/>
      <c r="AA8" s="75">
        <v>1</v>
      </c>
      <c r="AB8" s="24">
        <f>X8*1</f>
        <v>0</v>
      </c>
      <c r="AC8" s="24">
        <f>Y8*2</f>
        <v>0</v>
      </c>
      <c r="AD8" s="24">
        <f>Z8*3</f>
        <v>0</v>
      </c>
      <c r="AE8" s="24">
        <f>AA8*4</f>
        <v>4</v>
      </c>
      <c r="AF8" s="24">
        <f t="shared" si="2"/>
        <v>4</v>
      </c>
      <c r="AG8" s="47"/>
      <c r="AH8" s="40"/>
      <c r="AI8" s="53">
        <f>K13</f>
        <v>19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>
        <v>1</v>
      </c>
      <c r="D9" s="74"/>
      <c r="E9" s="75"/>
      <c r="F9" s="24">
        <f>B9*4</f>
        <v>0</v>
      </c>
      <c r="G9" s="24">
        <f>C9*3</f>
        <v>3</v>
      </c>
      <c r="H9" s="24">
        <f>D9*2</f>
        <v>0</v>
      </c>
      <c r="I9" s="24">
        <f>E9*1</f>
        <v>0</v>
      </c>
      <c r="J9" s="24">
        <f t="shared" si="0"/>
        <v>3</v>
      </c>
      <c r="K9" s="47"/>
      <c r="L9" s="51">
        <v>23</v>
      </c>
      <c r="M9" s="74"/>
      <c r="N9" s="74"/>
      <c r="O9" s="74">
        <v>1</v>
      </c>
      <c r="P9" s="75"/>
      <c r="Q9" s="24">
        <f>M9*1</f>
        <v>0</v>
      </c>
      <c r="R9" s="24">
        <f>N9*2</f>
        <v>0</v>
      </c>
      <c r="S9" s="24">
        <f>O9*3</f>
        <v>3</v>
      </c>
      <c r="T9" s="24">
        <f>P9*4</f>
        <v>0</v>
      </c>
      <c r="U9" s="24">
        <f t="shared" si="1"/>
        <v>3</v>
      </c>
      <c r="V9" s="47"/>
      <c r="W9" s="51">
        <v>43</v>
      </c>
      <c r="X9" s="74"/>
      <c r="Y9" s="74">
        <v>1</v>
      </c>
      <c r="Z9" s="74"/>
      <c r="AA9" s="75"/>
      <c r="AB9" s="24">
        <f>X9*1</f>
        <v>0</v>
      </c>
      <c r="AC9" s="24">
        <f>Y9*2</f>
        <v>2</v>
      </c>
      <c r="AD9" s="24">
        <f>Z9*3</f>
        <v>0</v>
      </c>
      <c r="AE9" s="24">
        <f>AA9*4</f>
        <v>0</v>
      </c>
      <c r="AF9" s="24">
        <f t="shared" si="2"/>
        <v>2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>
        <v>1</v>
      </c>
      <c r="E10" s="75"/>
      <c r="F10" s="24">
        <f>B10*1</f>
        <v>0</v>
      </c>
      <c r="G10" s="24">
        <f>C10*2</f>
        <v>0</v>
      </c>
      <c r="H10" s="24">
        <f>D10*3</f>
        <v>3</v>
      </c>
      <c r="I10" s="24">
        <f>E10*4</f>
        <v>0</v>
      </c>
      <c r="J10" s="24">
        <f t="shared" si="0"/>
        <v>3</v>
      </c>
      <c r="K10" s="47"/>
      <c r="L10" s="56">
        <v>24</v>
      </c>
      <c r="M10" s="74"/>
      <c r="N10" s="74">
        <v>1</v>
      </c>
      <c r="O10" s="74"/>
      <c r="P10" s="75"/>
      <c r="Q10" s="24">
        <f>M10*4</f>
        <v>0</v>
      </c>
      <c r="R10" s="24">
        <f>N10*3</f>
        <v>3</v>
      </c>
      <c r="S10" s="24">
        <f>O10*2</f>
        <v>0</v>
      </c>
      <c r="T10" s="24">
        <f>P10*1</f>
        <v>0</v>
      </c>
      <c r="U10" s="24">
        <f t="shared" si="1"/>
        <v>3</v>
      </c>
      <c r="V10" s="47"/>
      <c r="W10" s="51">
        <v>44</v>
      </c>
      <c r="X10" s="74"/>
      <c r="Y10" s="74">
        <v>1</v>
      </c>
      <c r="Z10" s="74"/>
      <c r="AA10" s="75"/>
      <c r="AB10" s="24">
        <f>X10*1</f>
        <v>0</v>
      </c>
      <c r="AC10" s="24">
        <f>Y10*2</f>
        <v>2</v>
      </c>
      <c r="AD10" s="24">
        <f>Z10*3</f>
        <v>0</v>
      </c>
      <c r="AE10" s="24">
        <f>AA10*4</f>
        <v>0</v>
      </c>
      <c r="AF10" s="24">
        <f t="shared" si="2"/>
        <v>2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>
        <v>1</v>
      </c>
      <c r="D11" s="74"/>
      <c r="E11" s="75"/>
      <c r="F11" s="24">
        <f>B11*4</f>
        <v>0</v>
      </c>
      <c r="G11" s="24">
        <f>C11*3</f>
        <v>3</v>
      </c>
      <c r="H11" s="24">
        <f>D11*2</f>
        <v>0</v>
      </c>
      <c r="I11" s="24">
        <f>E11*1</f>
        <v>0</v>
      </c>
      <c r="J11" s="24">
        <f t="shared" si="0"/>
        <v>3</v>
      </c>
      <c r="K11" s="52"/>
      <c r="L11" s="51">
        <v>25</v>
      </c>
      <c r="M11" s="74"/>
      <c r="N11" s="74"/>
      <c r="O11" s="74">
        <v>1</v>
      </c>
      <c r="P11" s="75"/>
      <c r="Q11" s="24">
        <f>M11*1</f>
        <v>0</v>
      </c>
      <c r="R11" s="24">
        <f>N11*2</f>
        <v>0</v>
      </c>
      <c r="S11" s="24">
        <f>O11*3</f>
        <v>3</v>
      </c>
      <c r="T11" s="24">
        <f>P11*4</f>
        <v>0</v>
      </c>
      <c r="U11" s="24">
        <f t="shared" si="1"/>
        <v>3</v>
      </c>
      <c r="V11" s="55">
        <f>U11+U12+U13+U14+U15+U16</f>
        <v>18</v>
      </c>
      <c r="W11" s="51">
        <v>45</v>
      </c>
      <c r="X11" s="74"/>
      <c r="Y11" s="74">
        <v>1</v>
      </c>
      <c r="Z11" s="74"/>
      <c r="AA11" s="75"/>
      <c r="AB11" s="24">
        <f>X11*4</f>
        <v>0</v>
      </c>
      <c r="AC11" s="24">
        <f>Y11*3</f>
        <v>3</v>
      </c>
      <c r="AD11" s="24">
        <f>Z11*2</f>
        <v>0</v>
      </c>
      <c r="AE11" s="24">
        <f>AA11*1</f>
        <v>0</v>
      </c>
      <c r="AF11" s="24">
        <f t="shared" si="2"/>
        <v>3</v>
      </c>
      <c r="AG11" s="52"/>
      <c r="AH11" s="40"/>
      <c r="AI11" s="53">
        <f>K19</f>
        <v>23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/>
      <c r="D12" s="74">
        <v>1</v>
      </c>
      <c r="E12" s="75"/>
      <c r="F12" s="24">
        <f>B12*1</f>
        <v>0</v>
      </c>
      <c r="G12" s="24">
        <f>C12*2</f>
        <v>0</v>
      </c>
      <c r="H12" s="24">
        <f>D12*3</f>
        <v>3</v>
      </c>
      <c r="I12" s="24">
        <f>E12*4</f>
        <v>0</v>
      </c>
      <c r="J12" s="24">
        <f t="shared" si="0"/>
        <v>3</v>
      </c>
      <c r="K12" s="52"/>
      <c r="L12" s="56">
        <v>26</v>
      </c>
      <c r="M12" s="74"/>
      <c r="N12" s="74"/>
      <c r="O12" s="74">
        <v>1</v>
      </c>
      <c r="P12" s="75"/>
      <c r="Q12" s="24">
        <f>M12*4</f>
        <v>0</v>
      </c>
      <c r="R12" s="24">
        <f>N12*3</f>
        <v>0</v>
      </c>
      <c r="S12" s="24">
        <f>O12*2</f>
        <v>2</v>
      </c>
      <c r="T12" s="24">
        <f>P12*1</f>
        <v>0</v>
      </c>
      <c r="U12" s="24">
        <f t="shared" si="1"/>
        <v>2</v>
      </c>
      <c r="V12" s="47"/>
      <c r="W12" s="51">
        <v>46</v>
      </c>
      <c r="X12" s="74"/>
      <c r="Y12" s="74"/>
      <c r="Z12" s="74"/>
      <c r="AA12" s="75">
        <v>1</v>
      </c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4</v>
      </c>
      <c r="AF12" s="24">
        <f t="shared" si="2"/>
        <v>4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>
        <v>1</v>
      </c>
      <c r="E13" s="75"/>
      <c r="F13" s="24">
        <f>B13*1</f>
        <v>0</v>
      </c>
      <c r="G13" s="24">
        <f>C13*2</f>
        <v>0</v>
      </c>
      <c r="H13" s="24">
        <f>D13*3</f>
        <v>3</v>
      </c>
      <c r="I13" s="24">
        <f>E13*4</f>
        <v>0</v>
      </c>
      <c r="J13" s="24">
        <f t="shared" si="0"/>
        <v>3</v>
      </c>
      <c r="K13" s="41">
        <f>J13+J14+J15+J16+J17+J18</f>
        <v>19</v>
      </c>
      <c r="L13" s="51">
        <v>27</v>
      </c>
      <c r="M13" s="74"/>
      <c r="N13" s="74">
        <v>1</v>
      </c>
      <c r="O13" s="74"/>
      <c r="P13" s="75"/>
      <c r="Q13" s="24">
        <f>M13*4</f>
        <v>0</v>
      </c>
      <c r="R13" s="24">
        <f>N13*3</f>
        <v>3</v>
      </c>
      <c r="S13" s="24">
        <f>O13*2</f>
        <v>0</v>
      </c>
      <c r="T13" s="24">
        <f>P13*1</f>
        <v>0</v>
      </c>
      <c r="U13" s="24">
        <f t="shared" si="1"/>
        <v>3</v>
      </c>
      <c r="V13" s="47"/>
      <c r="W13" s="51">
        <v>47</v>
      </c>
      <c r="X13" s="74"/>
      <c r="Y13" s="74"/>
      <c r="Z13" s="74">
        <v>1</v>
      </c>
      <c r="AA13" s="75"/>
      <c r="AB13" s="24">
        <f>X13*4</f>
        <v>0</v>
      </c>
      <c r="AC13" s="24">
        <f>Y13*3</f>
        <v>0</v>
      </c>
      <c r="AD13" s="24">
        <f>Z13*2</f>
        <v>2</v>
      </c>
      <c r="AE13" s="24">
        <f>AA13*1</f>
        <v>0</v>
      </c>
      <c r="AF13" s="24">
        <f t="shared" si="2"/>
        <v>2</v>
      </c>
      <c r="AG13" s="41">
        <f>AF13+AF14+AF15+AF16+AF17+AF18</f>
        <v>19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>
        <v>1</v>
      </c>
      <c r="C14" s="74"/>
      <c r="D14" s="74"/>
      <c r="E14" s="75"/>
      <c r="F14" s="24">
        <f>B14*4</f>
        <v>4</v>
      </c>
      <c r="G14" s="24">
        <f>C14*3</f>
        <v>0</v>
      </c>
      <c r="H14" s="24">
        <f>D14*2</f>
        <v>0</v>
      </c>
      <c r="I14" s="24">
        <f>E14*1</f>
        <v>0</v>
      </c>
      <c r="J14" s="24">
        <f t="shared" si="0"/>
        <v>4</v>
      </c>
      <c r="K14" s="47"/>
      <c r="L14" s="56">
        <v>28</v>
      </c>
      <c r="M14" s="74"/>
      <c r="N14" s="74"/>
      <c r="O14" s="74">
        <v>1</v>
      </c>
      <c r="P14" s="75"/>
      <c r="Q14" s="24">
        <f>M14*1</f>
        <v>0</v>
      </c>
      <c r="R14" s="24">
        <f>N14*2</f>
        <v>0</v>
      </c>
      <c r="S14" s="24">
        <f>O14*3</f>
        <v>3</v>
      </c>
      <c r="T14" s="24">
        <f>P14*4</f>
        <v>0</v>
      </c>
      <c r="U14" s="24">
        <f t="shared" si="1"/>
        <v>3</v>
      </c>
      <c r="V14" s="47"/>
      <c r="W14" s="51">
        <v>48</v>
      </c>
      <c r="X14" s="74"/>
      <c r="Y14" s="74">
        <v>1</v>
      </c>
      <c r="Z14" s="74"/>
      <c r="AA14" s="75"/>
      <c r="AB14" s="24">
        <f>X14*1</f>
        <v>0</v>
      </c>
      <c r="AC14" s="24">
        <f>Y14*2</f>
        <v>2</v>
      </c>
      <c r="AD14" s="24">
        <f>Z14*3</f>
        <v>0</v>
      </c>
      <c r="AE14" s="24">
        <f>AA14*4</f>
        <v>0</v>
      </c>
      <c r="AF14" s="24">
        <f t="shared" si="2"/>
        <v>2</v>
      </c>
      <c r="AG14" s="47"/>
      <c r="AH14" s="40"/>
      <c r="AI14" s="53">
        <f>K25</f>
        <v>20</v>
      </c>
      <c r="AJ14" s="40"/>
      <c r="AK14" s="40"/>
      <c r="AL14" s="40"/>
      <c r="AM14" s="71"/>
    </row>
    <row r="15" spans="1:39" ht="23.25" x14ac:dyDescent="0.2">
      <c r="A15" s="51">
        <v>9</v>
      </c>
      <c r="B15" s="74">
        <v>1</v>
      </c>
      <c r="C15" s="74"/>
      <c r="D15" s="74"/>
      <c r="E15" s="75"/>
      <c r="F15" s="24">
        <f>B15*4</f>
        <v>4</v>
      </c>
      <c r="G15" s="24">
        <f>C15*3</f>
        <v>0</v>
      </c>
      <c r="H15" s="24">
        <f>D15*2</f>
        <v>0</v>
      </c>
      <c r="I15" s="24">
        <f>E15*1</f>
        <v>0</v>
      </c>
      <c r="J15" s="24">
        <f t="shared" si="0"/>
        <v>4</v>
      </c>
      <c r="K15" s="47"/>
      <c r="L15" s="51">
        <v>29</v>
      </c>
      <c r="M15" s="74"/>
      <c r="N15" s="74">
        <v>1</v>
      </c>
      <c r="O15" s="74"/>
      <c r="P15" s="75"/>
      <c r="Q15" s="24">
        <f>M15*4</f>
        <v>0</v>
      </c>
      <c r="R15" s="24">
        <f>N15*3</f>
        <v>3</v>
      </c>
      <c r="S15" s="24">
        <f>O15*2</f>
        <v>0</v>
      </c>
      <c r="T15" s="24">
        <f>P15*1</f>
        <v>0</v>
      </c>
      <c r="U15" s="24">
        <f t="shared" si="1"/>
        <v>3</v>
      </c>
      <c r="V15" s="47"/>
      <c r="W15" s="51">
        <v>49</v>
      </c>
      <c r="X15" s="74"/>
      <c r="Y15" s="74"/>
      <c r="Z15" s="74"/>
      <c r="AA15" s="75">
        <v>1</v>
      </c>
      <c r="AB15" s="24">
        <f>X15*1</f>
        <v>0</v>
      </c>
      <c r="AC15" s="24">
        <f>Y15*2</f>
        <v>0</v>
      </c>
      <c r="AD15" s="24">
        <f>Z15*3</f>
        <v>0</v>
      </c>
      <c r="AE15" s="24">
        <f>AA15*4</f>
        <v>4</v>
      </c>
      <c r="AF15" s="24">
        <f t="shared" si="2"/>
        <v>4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>
        <v>1</v>
      </c>
      <c r="E16" s="75"/>
      <c r="F16" s="24">
        <f>B16*1</f>
        <v>0</v>
      </c>
      <c r="G16" s="24">
        <f>C16*2</f>
        <v>0</v>
      </c>
      <c r="H16" s="24">
        <f>D16*3</f>
        <v>3</v>
      </c>
      <c r="I16" s="24">
        <f>E16*4</f>
        <v>0</v>
      </c>
      <c r="J16" s="24">
        <f t="shared" si="0"/>
        <v>3</v>
      </c>
      <c r="K16" s="52"/>
      <c r="L16" s="56">
        <v>30</v>
      </c>
      <c r="M16" s="74">
        <v>1</v>
      </c>
      <c r="N16" s="74"/>
      <c r="O16" s="74"/>
      <c r="P16" s="75"/>
      <c r="Q16" s="24">
        <f>M16*4</f>
        <v>4</v>
      </c>
      <c r="R16" s="24">
        <f>N16*3</f>
        <v>0</v>
      </c>
      <c r="S16" s="24">
        <f>O16*2</f>
        <v>0</v>
      </c>
      <c r="T16" s="24">
        <f>P16*1</f>
        <v>0</v>
      </c>
      <c r="U16" s="24">
        <f t="shared" si="1"/>
        <v>4</v>
      </c>
      <c r="V16" s="52"/>
      <c r="W16" s="51">
        <v>50</v>
      </c>
      <c r="X16" s="74"/>
      <c r="Y16" s="74"/>
      <c r="Z16" s="74"/>
      <c r="AA16" s="75">
        <v>1</v>
      </c>
      <c r="AB16" s="24">
        <f>X16*1</f>
        <v>0</v>
      </c>
      <c r="AC16" s="24">
        <f>Y16*2</f>
        <v>0</v>
      </c>
      <c r="AD16" s="24">
        <f>Z16*3</f>
        <v>0</v>
      </c>
      <c r="AE16" s="24">
        <f>AA16*4</f>
        <v>4</v>
      </c>
      <c r="AF16" s="24">
        <f t="shared" si="2"/>
        <v>4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>
        <v>1</v>
      </c>
      <c r="E17" s="75"/>
      <c r="F17" s="24">
        <f>B17*4</f>
        <v>0</v>
      </c>
      <c r="G17" s="24">
        <f>C17*3</f>
        <v>0</v>
      </c>
      <c r="H17" s="24">
        <f>D17*2</f>
        <v>2</v>
      </c>
      <c r="I17" s="24">
        <f>E17*1</f>
        <v>0</v>
      </c>
      <c r="J17" s="24">
        <f t="shared" si="0"/>
        <v>2</v>
      </c>
      <c r="K17" s="52"/>
      <c r="L17" s="51">
        <v>31</v>
      </c>
      <c r="M17" s="74"/>
      <c r="N17" s="74">
        <v>1</v>
      </c>
      <c r="O17" s="74"/>
      <c r="P17" s="75"/>
      <c r="Q17" s="24">
        <f>M17*1</f>
        <v>0</v>
      </c>
      <c r="R17" s="24">
        <f>N17*2</f>
        <v>2</v>
      </c>
      <c r="S17" s="24">
        <f>O17*3</f>
        <v>0</v>
      </c>
      <c r="T17" s="24">
        <f>P17*4</f>
        <v>0</v>
      </c>
      <c r="U17" s="24">
        <f t="shared" si="1"/>
        <v>2</v>
      </c>
      <c r="V17" s="41">
        <f>U17+U18+U19+U20+U21+U22</f>
        <v>18</v>
      </c>
      <c r="W17" s="51">
        <v>51</v>
      </c>
      <c r="X17" s="74">
        <v>1</v>
      </c>
      <c r="Y17" s="74"/>
      <c r="Z17" s="74"/>
      <c r="AA17" s="75"/>
      <c r="AB17" s="24">
        <f>X17*4</f>
        <v>4</v>
      </c>
      <c r="AC17" s="24">
        <f>Y17*3</f>
        <v>0</v>
      </c>
      <c r="AD17" s="24">
        <f>Z17*2</f>
        <v>0</v>
      </c>
      <c r="AE17" s="24">
        <f>AA17*1</f>
        <v>0</v>
      </c>
      <c r="AF17" s="24">
        <f t="shared" si="2"/>
        <v>4</v>
      </c>
      <c r="AG17" s="47"/>
      <c r="AH17" s="40"/>
      <c r="AI17" s="53">
        <f>V11</f>
        <v>18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/>
      <c r="D18" s="74">
        <v>1</v>
      </c>
      <c r="E18" s="75"/>
      <c r="F18" s="24">
        <f>B18*1</f>
        <v>0</v>
      </c>
      <c r="G18" s="24">
        <f>C18*2</f>
        <v>0</v>
      </c>
      <c r="H18" s="24">
        <f>D18*3</f>
        <v>3</v>
      </c>
      <c r="I18" s="24">
        <f>E18*4</f>
        <v>0</v>
      </c>
      <c r="J18" s="24">
        <f t="shared" si="0"/>
        <v>3</v>
      </c>
      <c r="K18" s="47"/>
      <c r="L18" s="56">
        <v>32</v>
      </c>
      <c r="M18" s="74"/>
      <c r="N18" s="74"/>
      <c r="O18" s="74">
        <v>1</v>
      </c>
      <c r="P18" s="75"/>
      <c r="Q18" s="24">
        <f>M18*1</f>
        <v>0</v>
      </c>
      <c r="R18" s="24">
        <f>N18*2</f>
        <v>0</v>
      </c>
      <c r="S18" s="24">
        <f>O18*3</f>
        <v>3</v>
      </c>
      <c r="T18" s="24">
        <f>P18*4</f>
        <v>0</v>
      </c>
      <c r="U18" s="24">
        <f t="shared" si="1"/>
        <v>3</v>
      </c>
      <c r="V18" s="47"/>
      <c r="W18" s="51">
        <v>52</v>
      </c>
      <c r="X18" s="74"/>
      <c r="Y18" s="74">
        <v>1</v>
      </c>
      <c r="Z18" s="74"/>
      <c r="AA18" s="75"/>
      <c r="AB18" s="24">
        <f>X18*4</f>
        <v>0</v>
      </c>
      <c r="AC18" s="24">
        <f>Y18*3</f>
        <v>3</v>
      </c>
      <c r="AD18" s="24">
        <f>Z18*2</f>
        <v>0</v>
      </c>
      <c r="AE18" s="24">
        <f>AA18*1</f>
        <v>0</v>
      </c>
      <c r="AF18" s="24">
        <f t="shared" si="2"/>
        <v>3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>
        <v>1</v>
      </c>
      <c r="C19" s="74"/>
      <c r="D19" s="74"/>
      <c r="E19" s="75"/>
      <c r="F19" s="24">
        <f>B19*4</f>
        <v>4</v>
      </c>
      <c r="G19" s="24">
        <f>C19*3</f>
        <v>0</v>
      </c>
      <c r="H19" s="24">
        <f>D19*2</f>
        <v>0</v>
      </c>
      <c r="I19" s="24">
        <f>E19*1</f>
        <v>0</v>
      </c>
      <c r="J19" s="24">
        <f t="shared" si="0"/>
        <v>4</v>
      </c>
      <c r="K19" s="41">
        <f>J19+J20+J21+J22+J23+J24</f>
        <v>23</v>
      </c>
      <c r="L19" s="51">
        <v>33</v>
      </c>
      <c r="M19" s="74"/>
      <c r="N19" s="74">
        <v>1</v>
      </c>
      <c r="O19" s="74"/>
      <c r="P19" s="75"/>
      <c r="Q19" s="24">
        <f>M19*4</f>
        <v>0</v>
      </c>
      <c r="R19" s="24">
        <f>N19*3</f>
        <v>3</v>
      </c>
      <c r="S19" s="24">
        <f>O19*2</f>
        <v>0</v>
      </c>
      <c r="T19" s="24">
        <f>P19*1</f>
        <v>0</v>
      </c>
      <c r="U19" s="24">
        <f t="shared" si="1"/>
        <v>3</v>
      </c>
      <c r="V19" s="47"/>
      <c r="W19" s="51"/>
      <c r="X19" s="54"/>
      <c r="Y19" s="54"/>
      <c r="Z19" s="54"/>
      <c r="AA19" s="24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>
        <v>1</v>
      </c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4</v>
      </c>
      <c r="J20" s="24">
        <f t="shared" si="0"/>
        <v>4</v>
      </c>
      <c r="K20" s="47"/>
      <c r="L20" s="56">
        <v>34</v>
      </c>
      <c r="M20" s="74"/>
      <c r="N20" s="74"/>
      <c r="O20" s="74">
        <v>1</v>
      </c>
      <c r="P20" s="75"/>
      <c r="Q20" s="24">
        <f>M20*1</f>
        <v>0</v>
      </c>
      <c r="R20" s="24">
        <f>N20*2</f>
        <v>0</v>
      </c>
      <c r="S20" s="24">
        <f>O20*3</f>
        <v>3</v>
      </c>
      <c r="T20" s="24">
        <f>P20*4</f>
        <v>0</v>
      </c>
      <c r="U20" s="24">
        <f t="shared" si="1"/>
        <v>3</v>
      </c>
      <c r="V20" s="47"/>
      <c r="W20" s="51"/>
      <c r="X20" s="54"/>
      <c r="Y20" s="54"/>
      <c r="Z20" s="54"/>
      <c r="AA20" s="24"/>
      <c r="AB20" s="33"/>
      <c r="AC20" s="33"/>
      <c r="AD20" s="33"/>
      <c r="AE20" s="33"/>
      <c r="AF20" s="30"/>
      <c r="AG20" s="47"/>
      <c r="AH20" s="40"/>
      <c r="AI20" s="53">
        <f>V17</f>
        <v>18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/>
      <c r="E21" s="75">
        <v>1</v>
      </c>
      <c r="F21" s="24">
        <f>B21*1</f>
        <v>0</v>
      </c>
      <c r="G21" s="24">
        <f>C21*2</f>
        <v>0</v>
      </c>
      <c r="H21" s="24">
        <f>D21*3</f>
        <v>0</v>
      </c>
      <c r="I21" s="24">
        <f>E21*4</f>
        <v>4</v>
      </c>
      <c r="J21" s="24">
        <f t="shared" si="0"/>
        <v>4</v>
      </c>
      <c r="K21" s="52"/>
      <c r="L21" s="51">
        <v>35</v>
      </c>
      <c r="M21" s="74">
        <v>1</v>
      </c>
      <c r="N21" s="74"/>
      <c r="O21" s="74"/>
      <c r="P21" s="75"/>
      <c r="Q21" s="24">
        <f>M21*4</f>
        <v>4</v>
      </c>
      <c r="R21" s="24">
        <f>N21*3</f>
        <v>0</v>
      </c>
      <c r="S21" s="24">
        <f>O21*2</f>
        <v>0</v>
      </c>
      <c r="T21" s="24">
        <f>P21*1</f>
        <v>0</v>
      </c>
      <c r="U21" s="24">
        <f t="shared" si="1"/>
        <v>4</v>
      </c>
      <c r="V21" s="47"/>
      <c r="W21" s="51"/>
      <c r="X21" s="54"/>
      <c r="Y21" s="54"/>
      <c r="Z21" s="54"/>
      <c r="AA21" s="24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>
        <v>1</v>
      </c>
      <c r="D22" s="74"/>
      <c r="E22" s="75"/>
      <c r="F22" s="24">
        <f>B22*4</f>
        <v>0</v>
      </c>
      <c r="G22" s="24">
        <f>C22*3</f>
        <v>3</v>
      </c>
      <c r="H22" s="24">
        <f>D22*2</f>
        <v>0</v>
      </c>
      <c r="I22" s="24">
        <f>E22*1</f>
        <v>0</v>
      </c>
      <c r="J22" s="24">
        <f t="shared" si="0"/>
        <v>3</v>
      </c>
      <c r="K22" s="52"/>
      <c r="L22" s="56">
        <v>36</v>
      </c>
      <c r="M22" s="74"/>
      <c r="N22" s="74"/>
      <c r="O22" s="74">
        <v>1</v>
      </c>
      <c r="P22" s="75"/>
      <c r="Q22" s="24">
        <f>M22*1</f>
        <v>0</v>
      </c>
      <c r="R22" s="24">
        <f>N22*2</f>
        <v>0</v>
      </c>
      <c r="S22" s="24">
        <f>O22*3</f>
        <v>3</v>
      </c>
      <c r="T22" s="24">
        <f>P22*4</f>
        <v>0</v>
      </c>
      <c r="U22" s="24">
        <f t="shared" si="1"/>
        <v>3</v>
      </c>
      <c r="V22" s="47"/>
      <c r="W22" s="51"/>
      <c r="X22" s="54"/>
      <c r="Y22" s="54"/>
      <c r="Z22" s="54"/>
      <c r="AA22" s="24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/>
      <c r="D23" s="74"/>
      <c r="E23" s="75">
        <v>1</v>
      </c>
      <c r="F23" s="24">
        <f>B23*1</f>
        <v>0</v>
      </c>
      <c r="G23" s="24">
        <f>C23*2</f>
        <v>0</v>
      </c>
      <c r="H23" s="24">
        <f>D23*3</f>
        <v>0</v>
      </c>
      <c r="I23" s="24">
        <f>E23*4</f>
        <v>4</v>
      </c>
      <c r="J23" s="24">
        <f t="shared" si="0"/>
        <v>4</v>
      </c>
      <c r="K23" s="47"/>
      <c r="L23" s="51">
        <v>37</v>
      </c>
      <c r="M23" s="74"/>
      <c r="N23" s="74">
        <v>1</v>
      </c>
      <c r="O23" s="74"/>
      <c r="P23" s="75"/>
      <c r="Q23" s="24">
        <f>M23*4</f>
        <v>0</v>
      </c>
      <c r="R23" s="24">
        <f>N23*3</f>
        <v>3</v>
      </c>
      <c r="S23" s="24">
        <f>O23*2</f>
        <v>0</v>
      </c>
      <c r="T23" s="24">
        <f>P23*1</f>
        <v>0</v>
      </c>
      <c r="U23" s="24">
        <f t="shared" si="1"/>
        <v>3</v>
      </c>
      <c r="V23" s="41">
        <f>U23+U24+U25+U26</f>
        <v>11</v>
      </c>
      <c r="W23" s="51"/>
      <c r="X23" s="54"/>
      <c r="Y23" s="54"/>
      <c r="Z23" s="54"/>
      <c r="AA23" s="24"/>
      <c r="AB23" s="24"/>
      <c r="AC23" s="24"/>
      <c r="AD23" s="24"/>
      <c r="AE23" s="24"/>
      <c r="AF23" s="29"/>
      <c r="AG23" s="47"/>
      <c r="AH23" s="40"/>
      <c r="AI23" s="53">
        <f>V23</f>
        <v>11</v>
      </c>
      <c r="AJ23" s="40"/>
      <c r="AK23" s="40"/>
      <c r="AL23" s="40"/>
      <c r="AM23" s="71"/>
    </row>
    <row r="24" spans="1:39" ht="23.25" x14ac:dyDescent="0.2">
      <c r="A24" s="51">
        <v>18</v>
      </c>
      <c r="B24" s="74">
        <v>1</v>
      </c>
      <c r="C24" s="74"/>
      <c r="D24" s="74"/>
      <c r="E24" s="75"/>
      <c r="F24" s="24">
        <f>B24*4</f>
        <v>4</v>
      </c>
      <c r="G24" s="24">
        <f>C24*3</f>
        <v>0</v>
      </c>
      <c r="H24" s="24">
        <f>D24*2</f>
        <v>0</v>
      </c>
      <c r="I24" s="24">
        <f>E24*1</f>
        <v>0</v>
      </c>
      <c r="J24" s="24">
        <f t="shared" si="0"/>
        <v>4</v>
      </c>
      <c r="K24" s="47"/>
      <c r="L24" s="56">
        <v>38</v>
      </c>
      <c r="M24" s="74"/>
      <c r="N24" s="74"/>
      <c r="O24" s="74">
        <v>1</v>
      </c>
      <c r="P24" s="75"/>
      <c r="Q24" s="24">
        <f>M24*1</f>
        <v>0</v>
      </c>
      <c r="R24" s="24">
        <f>N24*2</f>
        <v>0</v>
      </c>
      <c r="S24" s="24">
        <f>O24*3</f>
        <v>3</v>
      </c>
      <c r="T24" s="24">
        <f>P24*4</f>
        <v>0</v>
      </c>
      <c r="U24" s="24">
        <f t="shared" si="1"/>
        <v>3</v>
      </c>
      <c r="V24" s="47"/>
      <c r="W24" s="51"/>
      <c r="X24" s="54"/>
      <c r="Y24" s="54"/>
      <c r="Z24" s="54"/>
      <c r="AA24" s="24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>
        <v>1</v>
      </c>
      <c r="C25" s="74"/>
      <c r="D25" s="74"/>
      <c r="E25" s="75"/>
      <c r="F25" s="24">
        <f>B25*4</f>
        <v>4</v>
      </c>
      <c r="G25" s="24">
        <f>C25*3</f>
        <v>0</v>
      </c>
      <c r="H25" s="24">
        <f>D25*2</f>
        <v>0</v>
      </c>
      <c r="I25" s="24">
        <f>E25*1</f>
        <v>0</v>
      </c>
      <c r="J25" s="24">
        <f t="shared" si="0"/>
        <v>4</v>
      </c>
      <c r="K25" s="41">
        <f>J25+J26+U7+U8+U9+U10</f>
        <v>20</v>
      </c>
      <c r="L25" s="51">
        <v>39</v>
      </c>
      <c r="M25" s="74"/>
      <c r="N25" s="74">
        <v>1</v>
      </c>
      <c r="O25" s="74"/>
      <c r="P25" s="75"/>
      <c r="Q25" s="24">
        <f>M25*1</f>
        <v>0</v>
      </c>
      <c r="R25" s="24">
        <f>N25*2</f>
        <v>2</v>
      </c>
      <c r="S25" s="24">
        <f>O25*3</f>
        <v>0</v>
      </c>
      <c r="T25" s="24">
        <f>P25*4</f>
        <v>0</v>
      </c>
      <c r="U25" s="24">
        <f t="shared" si="1"/>
        <v>2</v>
      </c>
      <c r="V25" s="47"/>
      <c r="W25" s="51"/>
      <c r="X25" s="54"/>
      <c r="Y25" s="54"/>
      <c r="Z25" s="54"/>
      <c r="AA25" s="24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/>
      <c r="D26" s="74">
        <v>1</v>
      </c>
      <c r="E26" s="75"/>
      <c r="F26" s="24">
        <f>B26*1</f>
        <v>0</v>
      </c>
      <c r="G26" s="24">
        <f>C26*2</f>
        <v>0</v>
      </c>
      <c r="H26" s="24">
        <f>D26*3</f>
        <v>3</v>
      </c>
      <c r="I26" s="24">
        <f>E26*4</f>
        <v>0</v>
      </c>
      <c r="J26" s="24">
        <f t="shared" si="0"/>
        <v>3</v>
      </c>
      <c r="K26" s="47"/>
      <c r="L26" s="56">
        <v>40</v>
      </c>
      <c r="M26" s="74"/>
      <c r="N26" s="74">
        <v>1</v>
      </c>
      <c r="O26" s="74"/>
      <c r="P26" s="75"/>
      <c r="Q26" s="24">
        <f>M26*4</f>
        <v>0</v>
      </c>
      <c r="R26" s="24">
        <f>N26*3</f>
        <v>3</v>
      </c>
      <c r="S26" s="24">
        <f>O26*2</f>
        <v>0</v>
      </c>
      <c r="T26" s="24">
        <f>P26*1</f>
        <v>0</v>
      </c>
      <c r="U26" s="24">
        <f t="shared" si="1"/>
        <v>3</v>
      </c>
      <c r="V26" s="47"/>
      <c r="W26" s="51"/>
      <c r="X26" s="54"/>
      <c r="Y26" s="54"/>
      <c r="Z26" s="54"/>
      <c r="AA26" s="24"/>
      <c r="AB26" s="24"/>
      <c r="AC26" s="24"/>
      <c r="AD26" s="24"/>
      <c r="AE26" s="24"/>
      <c r="AF26" s="29"/>
      <c r="AG26" s="47"/>
      <c r="AH26" s="40"/>
      <c r="AI26" s="53">
        <f>AG7</f>
        <v>18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19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2.13" right="0.35433070866141736" top="0.28000000000000003" bottom="0.25" header="0.31496062992125984" footer="0.31496062992125984"/>
  <pageSetup paperSize="9" scale="80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130" zoomScaleNormal="130" workbookViewId="0">
      <selection activeCell="AB19" sqref="AB19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name!B11</f>
        <v>เด็กชายกันต์ธีร์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name!C11</f>
        <v>อินโต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name!A11</f>
        <v>10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12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>
        <v>1</v>
      </c>
      <c r="E7" s="74"/>
      <c r="F7" s="75"/>
      <c r="G7" s="24">
        <f>C7*1</f>
        <v>0</v>
      </c>
      <c r="H7" s="24">
        <f>D7*2</f>
        <v>2</v>
      </c>
      <c r="I7" s="24">
        <f>E7*3</f>
        <v>0</v>
      </c>
      <c r="J7" s="24">
        <f>F7*4</f>
        <v>0</v>
      </c>
      <c r="K7" s="24">
        <f>SUM(G7:J7)</f>
        <v>2</v>
      </c>
      <c r="L7" s="55">
        <f>K7+K8+K9+K10+K11+K12</f>
        <v>12</v>
      </c>
      <c r="M7" s="51">
        <v>21</v>
      </c>
      <c r="N7" s="74"/>
      <c r="O7" s="74"/>
      <c r="P7" s="74">
        <v>1</v>
      </c>
      <c r="Q7" s="75"/>
      <c r="R7" s="24">
        <f>N7*4</f>
        <v>0</v>
      </c>
      <c r="S7" s="24">
        <f>O7*3</f>
        <v>0</v>
      </c>
      <c r="T7" s="24">
        <f>P7*2</f>
        <v>2</v>
      </c>
      <c r="U7" s="24">
        <f>Q7*1</f>
        <v>0</v>
      </c>
      <c r="V7" s="24">
        <f>SUM(R7:U7)</f>
        <v>2</v>
      </c>
      <c r="W7" s="52"/>
      <c r="X7" s="51">
        <v>41</v>
      </c>
      <c r="Y7" s="74"/>
      <c r="Z7" s="74"/>
      <c r="AA7" s="74"/>
      <c r="AB7" s="75">
        <v>1</v>
      </c>
      <c r="AC7" s="24">
        <f>Y7*1</f>
        <v>0</v>
      </c>
      <c r="AD7" s="24">
        <f>Z7*2</f>
        <v>0</v>
      </c>
      <c r="AE7" s="24">
        <f>AA7*3</f>
        <v>0</v>
      </c>
      <c r="AF7" s="24">
        <f>AB7*4</f>
        <v>4</v>
      </c>
      <c r="AG7" s="24">
        <f t="shared" ref="AG7:AG18" si="0">SUM(AC7:AF7)</f>
        <v>4</v>
      </c>
      <c r="AH7" s="55">
        <f>AG7+AG8+AG9+AG10+AG11+AG12</f>
        <v>18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/>
      <c r="D8" s="74"/>
      <c r="E8" s="74">
        <v>1</v>
      </c>
      <c r="F8" s="75"/>
      <c r="G8" s="24">
        <f>C8*4</f>
        <v>0</v>
      </c>
      <c r="H8" s="24">
        <f>D8*3</f>
        <v>0</v>
      </c>
      <c r="I8" s="24">
        <f>E8*2</f>
        <v>2</v>
      </c>
      <c r="J8" s="24">
        <f>F8*1</f>
        <v>0</v>
      </c>
      <c r="K8" s="24">
        <f>SUM(G8:J8)</f>
        <v>2</v>
      </c>
      <c r="L8" s="47"/>
      <c r="M8" s="56">
        <v>22</v>
      </c>
      <c r="N8" s="74"/>
      <c r="O8" s="74"/>
      <c r="P8" s="74">
        <v>1</v>
      </c>
      <c r="Q8" s="75"/>
      <c r="R8" s="24">
        <f>N8*1</f>
        <v>0</v>
      </c>
      <c r="S8" s="24">
        <f>O8*2</f>
        <v>0</v>
      </c>
      <c r="T8" s="24">
        <f>P8*3</f>
        <v>3</v>
      </c>
      <c r="U8" s="24">
        <f>Q8*4</f>
        <v>0</v>
      </c>
      <c r="V8" s="24">
        <f>SUM(R8:U8)</f>
        <v>3</v>
      </c>
      <c r="W8" s="47"/>
      <c r="X8" s="51">
        <v>42</v>
      </c>
      <c r="Y8" s="74"/>
      <c r="Z8" s="74"/>
      <c r="AA8" s="74"/>
      <c r="AB8" s="75">
        <v>1</v>
      </c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4</v>
      </c>
      <c r="AG8" s="24">
        <f t="shared" si="0"/>
        <v>4</v>
      </c>
      <c r="AH8" s="47"/>
      <c r="AI8" s="40"/>
      <c r="AJ8" s="53">
        <f>L13</f>
        <v>16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>SUM(G9:J9)</f>
        <v>3</v>
      </c>
      <c r="L9" s="47"/>
      <c r="M9" s="51">
        <v>23</v>
      </c>
      <c r="N9" s="74"/>
      <c r="O9" s="74">
        <v>1</v>
      </c>
      <c r="P9" s="74"/>
      <c r="Q9" s="75"/>
      <c r="R9" s="24">
        <f>N9*1</f>
        <v>0</v>
      </c>
      <c r="S9" s="24">
        <f>O9*2</f>
        <v>2</v>
      </c>
      <c r="T9" s="24">
        <f>P9*3</f>
        <v>0</v>
      </c>
      <c r="U9" s="24">
        <f>Q9*4</f>
        <v>0</v>
      </c>
      <c r="V9" s="24">
        <f>SUM(R9:U9)</f>
        <v>2</v>
      </c>
      <c r="W9" s="47"/>
      <c r="X9" s="51">
        <v>43</v>
      </c>
      <c r="Y9" s="74">
        <v>1</v>
      </c>
      <c r="Z9" s="74"/>
      <c r="AA9" s="74"/>
      <c r="AB9" s="75"/>
      <c r="AC9" s="24">
        <f t="shared" si="1"/>
        <v>1</v>
      </c>
      <c r="AD9" s="24">
        <f t="shared" si="2"/>
        <v>0</v>
      </c>
      <c r="AE9" s="24">
        <f t="shared" si="3"/>
        <v>0</v>
      </c>
      <c r="AF9" s="24">
        <f t="shared" si="4"/>
        <v>0</v>
      </c>
      <c r="AG9" s="24">
        <f t="shared" si="0"/>
        <v>1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>
        <v>1</v>
      </c>
      <c r="E10" s="74"/>
      <c r="F10" s="75"/>
      <c r="G10" s="24">
        <f t="shared" ref="G10:G26" si="5">C10*1</f>
        <v>0</v>
      </c>
      <c r="H10" s="24">
        <f t="shared" ref="H10:H26" si="6">D10*2</f>
        <v>2</v>
      </c>
      <c r="I10" s="24">
        <f t="shared" ref="I10:I26" si="7">E10*3</f>
        <v>0</v>
      </c>
      <c r="J10" s="24">
        <f t="shared" ref="J10:J26" si="8">F10*4</f>
        <v>0</v>
      </c>
      <c r="K10" s="24">
        <f t="shared" ref="K10:K26" si="9">SUM(G10:J10)</f>
        <v>2</v>
      </c>
      <c r="L10" s="47"/>
      <c r="M10" s="56">
        <v>24</v>
      </c>
      <c r="N10" s="74"/>
      <c r="O10" s="74">
        <v>1</v>
      </c>
      <c r="P10" s="74"/>
      <c r="Q10" s="75"/>
      <c r="R10" s="24">
        <f>N10*4</f>
        <v>0</v>
      </c>
      <c r="S10" s="24">
        <f>O10*3</f>
        <v>3</v>
      </c>
      <c r="T10" s="24">
        <f>P10*2</f>
        <v>0</v>
      </c>
      <c r="U10" s="24">
        <f>Q10*1</f>
        <v>0</v>
      </c>
      <c r="V10" s="24">
        <f>SUM(R10:U10)</f>
        <v>3</v>
      </c>
      <c r="W10" s="47"/>
      <c r="X10" s="51">
        <v>44</v>
      </c>
      <c r="Y10" s="74"/>
      <c r="Z10" s="74">
        <v>1</v>
      </c>
      <c r="AA10" s="74"/>
      <c r="AB10" s="75"/>
      <c r="AC10" s="24">
        <f t="shared" si="1"/>
        <v>0</v>
      </c>
      <c r="AD10" s="24">
        <f t="shared" si="2"/>
        <v>2</v>
      </c>
      <c r="AE10" s="24">
        <f t="shared" si="3"/>
        <v>0</v>
      </c>
      <c r="AF10" s="24">
        <f t="shared" si="4"/>
        <v>0</v>
      </c>
      <c r="AG10" s="24">
        <f t="shared" si="0"/>
        <v>2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/>
      <c r="E11" s="74">
        <v>1</v>
      </c>
      <c r="F11" s="75"/>
      <c r="G11" s="24">
        <f>C11*4</f>
        <v>0</v>
      </c>
      <c r="H11" s="24">
        <f>D11*3</f>
        <v>0</v>
      </c>
      <c r="I11" s="24">
        <f>E11*2</f>
        <v>2</v>
      </c>
      <c r="J11" s="24">
        <f>F11*1</f>
        <v>0</v>
      </c>
      <c r="K11" s="24">
        <f>SUM(G11:J11)</f>
        <v>2</v>
      </c>
      <c r="L11" s="52"/>
      <c r="M11" s="51">
        <v>25</v>
      </c>
      <c r="N11" s="74"/>
      <c r="O11" s="74"/>
      <c r="P11" s="74">
        <v>1</v>
      </c>
      <c r="Q11" s="75"/>
      <c r="R11" s="24">
        <f t="shared" ref="R11:R25" si="10">N11*1</f>
        <v>0</v>
      </c>
      <c r="S11" s="24">
        <f t="shared" ref="S11:S25" si="11">O11*2</f>
        <v>0</v>
      </c>
      <c r="T11" s="24">
        <f t="shared" ref="T11:T25" si="12">P11*3</f>
        <v>3</v>
      </c>
      <c r="U11" s="24">
        <f t="shared" ref="U11:U25" si="13">Q11*4</f>
        <v>0</v>
      </c>
      <c r="V11" s="24">
        <f t="shared" ref="V11:V25" si="14">SUM(R11:U11)</f>
        <v>3</v>
      </c>
      <c r="W11" s="55">
        <f>V11+V12+V13+V14+V15+V16</f>
        <v>14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0"/>
        <v>3</v>
      </c>
      <c r="AH11" s="52"/>
      <c r="AI11" s="40"/>
      <c r="AJ11" s="53">
        <f>L19</f>
        <v>16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>
        <v>1</v>
      </c>
      <c r="D12" s="74"/>
      <c r="E12" s="74"/>
      <c r="F12" s="75"/>
      <c r="G12" s="24">
        <f t="shared" si="5"/>
        <v>1</v>
      </c>
      <c r="H12" s="24">
        <f t="shared" si="6"/>
        <v>0</v>
      </c>
      <c r="I12" s="24">
        <f t="shared" si="7"/>
        <v>0</v>
      </c>
      <c r="J12" s="24">
        <f t="shared" si="8"/>
        <v>0</v>
      </c>
      <c r="K12" s="24">
        <f t="shared" si="9"/>
        <v>1</v>
      </c>
      <c r="L12" s="52"/>
      <c r="M12" s="56">
        <v>26</v>
      </c>
      <c r="N12" s="74"/>
      <c r="O12" s="74">
        <v>1</v>
      </c>
      <c r="P12" s="74"/>
      <c r="Q12" s="75"/>
      <c r="R12" s="24">
        <f>N12*4</f>
        <v>0</v>
      </c>
      <c r="S12" s="24">
        <f>O12*3</f>
        <v>3</v>
      </c>
      <c r="T12" s="24">
        <f>P12*2</f>
        <v>0</v>
      </c>
      <c r="U12" s="24">
        <f>Q12*1</f>
        <v>0</v>
      </c>
      <c r="V12" s="24">
        <f>SUM(R12:U12)</f>
        <v>3</v>
      </c>
      <c r="W12" s="47"/>
      <c r="X12" s="51">
        <v>46</v>
      </c>
      <c r="Y12" s="74"/>
      <c r="Z12" s="74"/>
      <c r="AA12" s="74"/>
      <c r="AB12" s="75">
        <v>1</v>
      </c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4</v>
      </c>
      <c r="AG12" s="24">
        <f t="shared" si="0"/>
        <v>4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>
        <v>1</v>
      </c>
      <c r="F13" s="75"/>
      <c r="G13" s="24">
        <f t="shared" si="5"/>
        <v>0</v>
      </c>
      <c r="H13" s="24">
        <f t="shared" si="6"/>
        <v>0</v>
      </c>
      <c r="I13" s="24">
        <f t="shared" si="7"/>
        <v>3</v>
      </c>
      <c r="J13" s="24">
        <f t="shared" si="8"/>
        <v>0</v>
      </c>
      <c r="K13" s="24">
        <f t="shared" si="9"/>
        <v>3</v>
      </c>
      <c r="L13" s="41">
        <f>K13+K14+K15+K16+K17+K18</f>
        <v>16</v>
      </c>
      <c r="M13" s="51">
        <v>27</v>
      </c>
      <c r="N13" s="74"/>
      <c r="O13" s="74"/>
      <c r="P13" s="74">
        <v>1</v>
      </c>
      <c r="Q13" s="75"/>
      <c r="R13" s="24">
        <f>N13*4</f>
        <v>0</v>
      </c>
      <c r="S13" s="24">
        <f>O13*3</f>
        <v>0</v>
      </c>
      <c r="T13" s="24">
        <f>P13*2</f>
        <v>2</v>
      </c>
      <c r="U13" s="24">
        <f>Q13*1</f>
        <v>0</v>
      </c>
      <c r="V13" s="24">
        <f>SUM(R13:U13)</f>
        <v>2</v>
      </c>
      <c r="W13" s="47"/>
      <c r="X13" s="51">
        <v>47</v>
      </c>
      <c r="Y13" s="74"/>
      <c r="Z13" s="74"/>
      <c r="AA13" s="74"/>
      <c r="AB13" s="75">
        <v>1</v>
      </c>
      <c r="AC13" s="24">
        <f>Y13*4</f>
        <v>0</v>
      </c>
      <c r="AD13" s="24">
        <f>Z13*3</f>
        <v>0</v>
      </c>
      <c r="AE13" s="24">
        <f>AA13*2</f>
        <v>0</v>
      </c>
      <c r="AF13" s="24">
        <f>AB13*1</f>
        <v>1</v>
      </c>
      <c r="AG13" s="24">
        <f t="shared" si="0"/>
        <v>1</v>
      </c>
      <c r="AH13" s="41">
        <f>AG13+AG14+AG15+AG16+AG17+AG18</f>
        <v>14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/>
      <c r="E14" s="74">
        <v>1</v>
      </c>
      <c r="F14" s="75"/>
      <c r="G14" s="24">
        <f>C14*4</f>
        <v>0</v>
      </c>
      <c r="H14" s="24">
        <f>D14*3</f>
        <v>0</v>
      </c>
      <c r="I14" s="24">
        <f>E14*2</f>
        <v>2</v>
      </c>
      <c r="J14" s="24">
        <f>F14*1</f>
        <v>0</v>
      </c>
      <c r="K14" s="24">
        <f>SUM(G14:J14)</f>
        <v>2</v>
      </c>
      <c r="L14" s="47"/>
      <c r="M14" s="56">
        <v>28</v>
      </c>
      <c r="N14" s="74"/>
      <c r="O14" s="74"/>
      <c r="P14" s="74">
        <v>1</v>
      </c>
      <c r="Q14" s="75"/>
      <c r="R14" s="24">
        <f t="shared" si="10"/>
        <v>0</v>
      </c>
      <c r="S14" s="24">
        <f t="shared" si="11"/>
        <v>0</v>
      </c>
      <c r="T14" s="24">
        <f t="shared" si="12"/>
        <v>3</v>
      </c>
      <c r="U14" s="24">
        <f t="shared" si="13"/>
        <v>0</v>
      </c>
      <c r="V14" s="24">
        <f t="shared" si="14"/>
        <v>3</v>
      </c>
      <c r="W14" s="47"/>
      <c r="X14" s="51">
        <v>48</v>
      </c>
      <c r="Y14" s="74"/>
      <c r="Z14" s="74"/>
      <c r="AA14" s="74">
        <v>1</v>
      </c>
      <c r="AB14" s="75"/>
      <c r="AC14" s="24">
        <f t="shared" si="1"/>
        <v>0</v>
      </c>
      <c r="AD14" s="24">
        <f t="shared" si="2"/>
        <v>0</v>
      </c>
      <c r="AE14" s="24">
        <f t="shared" si="3"/>
        <v>3</v>
      </c>
      <c r="AF14" s="24">
        <f t="shared" si="4"/>
        <v>0</v>
      </c>
      <c r="AG14" s="24">
        <f t="shared" si="0"/>
        <v>3</v>
      </c>
      <c r="AH14" s="47"/>
      <c r="AI14" s="40"/>
      <c r="AJ14" s="53">
        <f>L25</f>
        <v>13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>
        <v>1</v>
      </c>
      <c r="E15" s="74"/>
      <c r="F15" s="75"/>
      <c r="G15" s="24">
        <f>C15*4</f>
        <v>0</v>
      </c>
      <c r="H15" s="24">
        <f>D15*3</f>
        <v>3</v>
      </c>
      <c r="I15" s="24">
        <f>E15*2</f>
        <v>0</v>
      </c>
      <c r="J15" s="24">
        <f>F15*1</f>
        <v>0</v>
      </c>
      <c r="K15" s="24">
        <f>SUM(G15:J15)</f>
        <v>3</v>
      </c>
      <c r="L15" s="47"/>
      <c r="M15" s="51">
        <v>29</v>
      </c>
      <c r="N15" s="74"/>
      <c r="O15" s="74"/>
      <c r="P15" s="74">
        <v>1</v>
      </c>
      <c r="Q15" s="75"/>
      <c r="R15" s="24">
        <f>N15*4</f>
        <v>0</v>
      </c>
      <c r="S15" s="24">
        <f>O15*3</f>
        <v>0</v>
      </c>
      <c r="T15" s="24">
        <f>P15*2</f>
        <v>2</v>
      </c>
      <c r="U15" s="24">
        <f>Q15*1</f>
        <v>0</v>
      </c>
      <c r="V15" s="24">
        <f>SUM(R15:U15)</f>
        <v>2</v>
      </c>
      <c r="W15" s="47"/>
      <c r="X15" s="51">
        <v>49</v>
      </c>
      <c r="Y15" s="74"/>
      <c r="Z15" s="74"/>
      <c r="AA15" s="74"/>
      <c r="AB15" s="75">
        <v>1</v>
      </c>
      <c r="AC15" s="24">
        <f t="shared" si="1"/>
        <v>0</v>
      </c>
      <c r="AD15" s="24">
        <f t="shared" si="2"/>
        <v>0</v>
      </c>
      <c r="AE15" s="24">
        <f t="shared" si="3"/>
        <v>0</v>
      </c>
      <c r="AF15" s="24">
        <f t="shared" si="4"/>
        <v>4</v>
      </c>
      <c r="AG15" s="24">
        <f t="shared" si="0"/>
        <v>4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>
        <v>1</v>
      </c>
      <c r="F16" s="75"/>
      <c r="G16" s="24">
        <f t="shared" si="5"/>
        <v>0</v>
      </c>
      <c r="H16" s="24">
        <f t="shared" si="6"/>
        <v>0</v>
      </c>
      <c r="I16" s="24">
        <f t="shared" si="7"/>
        <v>3</v>
      </c>
      <c r="J16" s="24">
        <f t="shared" si="8"/>
        <v>0</v>
      </c>
      <c r="K16" s="24">
        <f t="shared" si="9"/>
        <v>3</v>
      </c>
      <c r="L16" s="52"/>
      <c r="M16" s="56">
        <v>30</v>
      </c>
      <c r="N16" s="74"/>
      <c r="O16" s="74"/>
      <c r="P16" s="74"/>
      <c r="Q16" s="75">
        <v>1</v>
      </c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1</v>
      </c>
      <c r="V16" s="24">
        <f>SUM(R16:U16)</f>
        <v>1</v>
      </c>
      <c r="W16" s="52"/>
      <c r="X16" s="51">
        <v>50</v>
      </c>
      <c r="Y16" s="74"/>
      <c r="Z16" s="74"/>
      <c r="AA16" s="74"/>
      <c r="AB16" s="75">
        <v>1</v>
      </c>
      <c r="AC16" s="24">
        <f t="shared" si="1"/>
        <v>0</v>
      </c>
      <c r="AD16" s="24">
        <f t="shared" si="2"/>
        <v>0</v>
      </c>
      <c r="AE16" s="24">
        <f t="shared" si="3"/>
        <v>0</v>
      </c>
      <c r="AF16" s="24">
        <f t="shared" si="4"/>
        <v>4</v>
      </c>
      <c r="AG16" s="24">
        <f t="shared" si="0"/>
        <v>4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>
        <v>1</v>
      </c>
      <c r="E17" s="74"/>
      <c r="F17" s="75"/>
      <c r="G17" s="24">
        <f>C17*4</f>
        <v>0</v>
      </c>
      <c r="H17" s="24">
        <f>D17*3</f>
        <v>3</v>
      </c>
      <c r="I17" s="24">
        <f>E17*2</f>
        <v>0</v>
      </c>
      <c r="J17" s="24">
        <f>F17*1</f>
        <v>0</v>
      </c>
      <c r="K17" s="24">
        <f>SUM(G17:J17)</f>
        <v>3</v>
      </c>
      <c r="L17" s="52"/>
      <c r="M17" s="51">
        <v>31</v>
      </c>
      <c r="N17" s="74">
        <v>1</v>
      </c>
      <c r="O17" s="74"/>
      <c r="P17" s="74"/>
      <c r="Q17" s="75"/>
      <c r="R17" s="24">
        <f t="shared" si="10"/>
        <v>1</v>
      </c>
      <c r="S17" s="24">
        <f t="shared" si="11"/>
        <v>0</v>
      </c>
      <c r="T17" s="24">
        <f t="shared" si="12"/>
        <v>0</v>
      </c>
      <c r="U17" s="24">
        <f t="shared" si="13"/>
        <v>0</v>
      </c>
      <c r="V17" s="24">
        <f t="shared" si="14"/>
        <v>1</v>
      </c>
      <c r="W17" s="41">
        <f>V17+V18+V19+V20+V21+V22</f>
        <v>14</v>
      </c>
      <c r="X17" s="51">
        <v>51</v>
      </c>
      <c r="Y17" s="74"/>
      <c r="Z17" s="74"/>
      <c r="AA17" s="74"/>
      <c r="AB17" s="75">
        <v>1</v>
      </c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1</v>
      </c>
      <c r="AG17" s="24">
        <f t="shared" si="0"/>
        <v>1</v>
      </c>
      <c r="AH17" s="47"/>
      <c r="AI17" s="40"/>
      <c r="AJ17" s="53">
        <f>W11</f>
        <v>14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>
        <v>1</v>
      </c>
      <c r="E18" s="74"/>
      <c r="F18" s="75"/>
      <c r="G18" s="24">
        <f t="shared" si="5"/>
        <v>0</v>
      </c>
      <c r="H18" s="24">
        <f t="shared" si="6"/>
        <v>2</v>
      </c>
      <c r="I18" s="24">
        <f t="shared" si="7"/>
        <v>0</v>
      </c>
      <c r="J18" s="24">
        <f t="shared" si="8"/>
        <v>0</v>
      </c>
      <c r="K18" s="24">
        <f t="shared" si="9"/>
        <v>2</v>
      </c>
      <c r="L18" s="47"/>
      <c r="M18" s="56">
        <v>32</v>
      </c>
      <c r="N18" s="74"/>
      <c r="O18" s="74"/>
      <c r="P18" s="74">
        <v>1</v>
      </c>
      <c r="Q18" s="75"/>
      <c r="R18" s="24">
        <f t="shared" si="10"/>
        <v>0</v>
      </c>
      <c r="S18" s="24">
        <f t="shared" si="11"/>
        <v>0</v>
      </c>
      <c r="T18" s="24">
        <f t="shared" si="12"/>
        <v>3</v>
      </c>
      <c r="U18" s="24">
        <f t="shared" si="13"/>
        <v>0</v>
      </c>
      <c r="V18" s="24">
        <f t="shared" si="14"/>
        <v>3</v>
      </c>
      <c r="W18" s="47"/>
      <c r="X18" s="51">
        <v>52</v>
      </c>
      <c r="Y18" s="74"/>
      <c r="Z18" s="74"/>
      <c r="AA18" s="74"/>
      <c r="AB18" s="75">
        <v>1</v>
      </c>
      <c r="AC18" s="24">
        <f>Y18*4</f>
        <v>0</v>
      </c>
      <c r="AD18" s="24">
        <f>Z18*3</f>
        <v>0</v>
      </c>
      <c r="AE18" s="24">
        <f>AA18*2</f>
        <v>0</v>
      </c>
      <c r="AF18" s="24">
        <f>AB18*1</f>
        <v>1</v>
      </c>
      <c r="AG18" s="24">
        <f t="shared" si="0"/>
        <v>1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>
        <v>1</v>
      </c>
      <c r="E19" s="74"/>
      <c r="F19" s="75"/>
      <c r="G19" s="24">
        <f>C19*4</f>
        <v>0</v>
      </c>
      <c r="H19" s="24">
        <f>D19*3</f>
        <v>3</v>
      </c>
      <c r="I19" s="24">
        <f>E19*2</f>
        <v>0</v>
      </c>
      <c r="J19" s="24">
        <f>F19*1</f>
        <v>0</v>
      </c>
      <c r="K19" s="24">
        <f>SUM(G19:J19)</f>
        <v>3</v>
      </c>
      <c r="L19" s="41">
        <f>K19+K20+K21+K22+K23+K24</f>
        <v>16</v>
      </c>
      <c r="M19" s="51">
        <v>33</v>
      </c>
      <c r="N19" s="74"/>
      <c r="O19" s="74">
        <v>1</v>
      </c>
      <c r="P19" s="74"/>
      <c r="Q19" s="75"/>
      <c r="R19" s="24">
        <f>N19*4</f>
        <v>0</v>
      </c>
      <c r="S19" s="24">
        <f>O19*3</f>
        <v>3</v>
      </c>
      <c r="T19" s="24">
        <f>P19*2</f>
        <v>0</v>
      </c>
      <c r="U19" s="24">
        <f>Q19*1</f>
        <v>0</v>
      </c>
      <c r="V19" s="24">
        <f>SUM(R19:U19)</f>
        <v>3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>
        <v>1</v>
      </c>
      <c r="F20" s="75"/>
      <c r="G20" s="24">
        <f t="shared" si="5"/>
        <v>0</v>
      </c>
      <c r="H20" s="24">
        <f t="shared" si="6"/>
        <v>0</v>
      </c>
      <c r="I20" s="24">
        <f t="shared" si="7"/>
        <v>3</v>
      </c>
      <c r="J20" s="24">
        <f t="shared" si="8"/>
        <v>0</v>
      </c>
      <c r="K20" s="24">
        <f t="shared" si="9"/>
        <v>3</v>
      </c>
      <c r="L20" s="47"/>
      <c r="M20" s="56">
        <v>34</v>
      </c>
      <c r="N20" s="74"/>
      <c r="O20" s="74">
        <v>1</v>
      </c>
      <c r="P20" s="74"/>
      <c r="Q20" s="75"/>
      <c r="R20" s="24">
        <f t="shared" si="10"/>
        <v>0</v>
      </c>
      <c r="S20" s="24">
        <f t="shared" si="11"/>
        <v>2</v>
      </c>
      <c r="T20" s="24">
        <f t="shared" si="12"/>
        <v>0</v>
      </c>
      <c r="U20" s="24">
        <f t="shared" si="13"/>
        <v>0</v>
      </c>
      <c r="V20" s="24">
        <f t="shared" si="14"/>
        <v>2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14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>
        <v>1</v>
      </c>
      <c r="E21" s="74"/>
      <c r="F21" s="75"/>
      <c r="G21" s="24">
        <f t="shared" si="5"/>
        <v>0</v>
      </c>
      <c r="H21" s="24">
        <f t="shared" si="6"/>
        <v>2</v>
      </c>
      <c r="I21" s="24">
        <f t="shared" si="7"/>
        <v>0</v>
      </c>
      <c r="J21" s="24">
        <f t="shared" si="8"/>
        <v>0</v>
      </c>
      <c r="K21" s="24">
        <f t="shared" si="9"/>
        <v>2</v>
      </c>
      <c r="L21" s="52"/>
      <c r="M21" s="51">
        <v>35</v>
      </c>
      <c r="N21" s="74"/>
      <c r="O21" s="74">
        <v>1</v>
      </c>
      <c r="P21" s="74"/>
      <c r="Q21" s="75"/>
      <c r="R21" s="24">
        <f>N21*4</f>
        <v>0</v>
      </c>
      <c r="S21" s="24">
        <f>O21*3</f>
        <v>3</v>
      </c>
      <c r="T21" s="24">
        <f>P21*2</f>
        <v>0</v>
      </c>
      <c r="U21" s="24">
        <f>Q21*1</f>
        <v>0</v>
      </c>
      <c r="V21" s="24">
        <f>SUM(R21:U21)</f>
        <v>3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>
        <v>1</v>
      </c>
      <c r="E22" s="74"/>
      <c r="F22" s="75"/>
      <c r="G22" s="24">
        <f>C22*4</f>
        <v>0</v>
      </c>
      <c r="H22" s="24">
        <f>D22*3</f>
        <v>3</v>
      </c>
      <c r="I22" s="24">
        <f>E22*2</f>
        <v>0</v>
      </c>
      <c r="J22" s="24">
        <f>F22*1</f>
        <v>0</v>
      </c>
      <c r="K22" s="24">
        <f>SUM(G22:J22)</f>
        <v>3</v>
      </c>
      <c r="L22" s="52"/>
      <c r="M22" s="56">
        <v>36</v>
      </c>
      <c r="N22" s="74"/>
      <c r="O22" s="74">
        <v>1</v>
      </c>
      <c r="P22" s="74"/>
      <c r="Q22" s="75"/>
      <c r="R22" s="24">
        <f t="shared" si="10"/>
        <v>0</v>
      </c>
      <c r="S22" s="24">
        <f t="shared" si="11"/>
        <v>2</v>
      </c>
      <c r="T22" s="24">
        <f t="shared" si="12"/>
        <v>0</v>
      </c>
      <c r="U22" s="24">
        <f t="shared" si="13"/>
        <v>0</v>
      </c>
      <c r="V22" s="24">
        <f t="shared" si="14"/>
        <v>2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>
        <v>1</v>
      </c>
      <c r="E23" s="74"/>
      <c r="F23" s="75"/>
      <c r="G23" s="24">
        <f t="shared" si="5"/>
        <v>0</v>
      </c>
      <c r="H23" s="24">
        <f t="shared" si="6"/>
        <v>2</v>
      </c>
      <c r="I23" s="24">
        <f t="shared" si="7"/>
        <v>0</v>
      </c>
      <c r="J23" s="24">
        <f t="shared" si="8"/>
        <v>0</v>
      </c>
      <c r="K23" s="24">
        <f t="shared" si="9"/>
        <v>2</v>
      </c>
      <c r="L23" s="47"/>
      <c r="M23" s="51">
        <v>37</v>
      </c>
      <c r="N23" s="74"/>
      <c r="O23" s="74">
        <v>1</v>
      </c>
      <c r="P23" s="74"/>
      <c r="Q23" s="75"/>
      <c r="R23" s="24">
        <f>N23*4</f>
        <v>0</v>
      </c>
      <c r="S23" s="24">
        <f>O23*3</f>
        <v>3</v>
      </c>
      <c r="T23" s="24">
        <f>P23*2</f>
        <v>0</v>
      </c>
      <c r="U23" s="24">
        <f>Q23*1</f>
        <v>0</v>
      </c>
      <c r="V23" s="24">
        <f>SUM(R23:U23)</f>
        <v>3</v>
      </c>
      <c r="W23" s="41">
        <f>V23+V24+V25+V26</f>
        <v>13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13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>
        <v>1</v>
      </c>
      <c r="E24" s="74"/>
      <c r="F24" s="75"/>
      <c r="G24" s="24">
        <f>C24*4</f>
        <v>0</v>
      </c>
      <c r="H24" s="24">
        <f>D24*3</f>
        <v>3</v>
      </c>
      <c r="I24" s="24">
        <f>E24*2</f>
        <v>0</v>
      </c>
      <c r="J24" s="24">
        <f>F24*1</f>
        <v>0</v>
      </c>
      <c r="K24" s="24">
        <f>SUM(G24:J24)</f>
        <v>3</v>
      </c>
      <c r="L24" s="47"/>
      <c r="M24" s="56">
        <v>38</v>
      </c>
      <c r="N24" s="74"/>
      <c r="O24" s="74"/>
      <c r="P24" s="74"/>
      <c r="Q24" s="75">
        <v>1</v>
      </c>
      <c r="R24" s="24">
        <f t="shared" si="10"/>
        <v>0</v>
      </c>
      <c r="S24" s="24">
        <f t="shared" si="11"/>
        <v>0</v>
      </c>
      <c r="T24" s="24">
        <f t="shared" si="12"/>
        <v>0</v>
      </c>
      <c r="U24" s="24">
        <f t="shared" si="13"/>
        <v>4</v>
      </c>
      <c r="V24" s="24">
        <f t="shared" si="14"/>
        <v>4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/>
      <c r="F25" s="75">
        <v>1</v>
      </c>
      <c r="G25" s="24">
        <f>C25*4</f>
        <v>0</v>
      </c>
      <c r="H25" s="24">
        <f>D25*3</f>
        <v>0</v>
      </c>
      <c r="I25" s="24">
        <f>E25*2</f>
        <v>0</v>
      </c>
      <c r="J25" s="24">
        <f>F25*1</f>
        <v>1</v>
      </c>
      <c r="K25" s="24">
        <f>SUM(G25:J25)</f>
        <v>1</v>
      </c>
      <c r="L25" s="41">
        <f>K25+K26+V7+V8+V9+V10</f>
        <v>13</v>
      </c>
      <c r="M25" s="51">
        <v>39</v>
      </c>
      <c r="N25" s="74"/>
      <c r="O25" s="74"/>
      <c r="P25" s="74">
        <v>1</v>
      </c>
      <c r="Q25" s="75"/>
      <c r="R25" s="24">
        <f t="shared" si="10"/>
        <v>0</v>
      </c>
      <c r="S25" s="24">
        <f t="shared" si="11"/>
        <v>0</v>
      </c>
      <c r="T25" s="24">
        <f t="shared" si="12"/>
        <v>3</v>
      </c>
      <c r="U25" s="24">
        <f t="shared" si="13"/>
        <v>0</v>
      </c>
      <c r="V25" s="24">
        <f t="shared" si="14"/>
        <v>3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>
        <v>1</v>
      </c>
      <c r="E26" s="74"/>
      <c r="F26" s="75"/>
      <c r="G26" s="24">
        <f t="shared" si="5"/>
        <v>0</v>
      </c>
      <c r="H26" s="24">
        <f t="shared" si="6"/>
        <v>2</v>
      </c>
      <c r="I26" s="24">
        <f t="shared" si="7"/>
        <v>0</v>
      </c>
      <c r="J26" s="24">
        <f t="shared" si="8"/>
        <v>0</v>
      </c>
      <c r="K26" s="24">
        <f t="shared" si="9"/>
        <v>2</v>
      </c>
      <c r="L26" s="47"/>
      <c r="M26" s="56">
        <v>40</v>
      </c>
      <c r="N26" s="74"/>
      <c r="O26" s="74">
        <v>1</v>
      </c>
      <c r="P26" s="74"/>
      <c r="Q26" s="75"/>
      <c r="R26" s="24">
        <f>N26*4</f>
        <v>0</v>
      </c>
      <c r="S26" s="24">
        <f>O26*3</f>
        <v>3</v>
      </c>
      <c r="T26" s="24">
        <f>P26*2</f>
        <v>0</v>
      </c>
      <c r="U26" s="24">
        <f>Q26*1</f>
        <v>0</v>
      </c>
      <c r="V26" s="24">
        <f>SUM(R26:U26)</f>
        <v>3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18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14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1.07" right="0.27559055118110237" top="0.28000000000000003" bottom="0.25" header="0.31496062992125984" footer="0.31496062992125984"/>
  <pageSetup paperSize="9" scale="8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="140" zoomScaleNormal="140" workbookViewId="0">
      <selection activeCell="Y18" sqref="Y18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str">
        <f>name!B12</f>
        <v>เด็กชายกุศล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str">
        <f>name!C12</f>
        <v>ก้อนกลีบ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>
        <f>name!A12</f>
        <v>11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18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>
        <v>1</v>
      </c>
      <c r="D7" s="74"/>
      <c r="E7" s="75"/>
      <c r="F7" s="24">
        <f>B7*1</f>
        <v>0</v>
      </c>
      <c r="G7" s="24">
        <f>C7*2</f>
        <v>2</v>
      </c>
      <c r="H7" s="24">
        <f>D7*3</f>
        <v>0</v>
      </c>
      <c r="I7" s="24">
        <f>E7*4</f>
        <v>0</v>
      </c>
      <c r="J7" s="24">
        <f t="shared" ref="J7:J26" si="0">SUM(F7:I7)</f>
        <v>2</v>
      </c>
      <c r="K7" s="55">
        <f>J7+J8+J9+J10+J11+J12</f>
        <v>18</v>
      </c>
      <c r="L7" s="51">
        <v>21</v>
      </c>
      <c r="M7" s="74"/>
      <c r="N7" s="74">
        <v>1</v>
      </c>
      <c r="O7" s="74"/>
      <c r="P7" s="75"/>
      <c r="Q7" s="24">
        <f>M7*4</f>
        <v>0</v>
      </c>
      <c r="R7" s="24">
        <f>N7*3</f>
        <v>3</v>
      </c>
      <c r="S7" s="24">
        <f>O7*2</f>
        <v>0</v>
      </c>
      <c r="T7" s="24">
        <f>P7*1</f>
        <v>0</v>
      </c>
      <c r="U7" s="24">
        <f t="shared" ref="U7:U26" si="1">SUM(Q7:T7)</f>
        <v>3</v>
      </c>
      <c r="V7" s="52"/>
      <c r="W7" s="51">
        <v>41</v>
      </c>
      <c r="X7" s="74"/>
      <c r="Y7" s="74">
        <v>1</v>
      </c>
      <c r="Z7" s="74"/>
      <c r="AA7" s="75"/>
      <c r="AB7" s="24">
        <f>X7*1</f>
        <v>0</v>
      </c>
      <c r="AC7" s="24">
        <f>Y7*2</f>
        <v>2</v>
      </c>
      <c r="AD7" s="24">
        <f>Z7*3</f>
        <v>0</v>
      </c>
      <c r="AE7" s="24">
        <f>AA7*4</f>
        <v>0</v>
      </c>
      <c r="AF7" s="24">
        <f t="shared" ref="AF7:AF18" si="2">SUM(AB7:AE7)</f>
        <v>2</v>
      </c>
      <c r="AG7" s="55">
        <f>AF7+AF8+AF9+AF10+AF11+AF12</f>
        <v>19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>
        <v>1</v>
      </c>
      <c r="C8" s="74"/>
      <c r="D8" s="74"/>
      <c r="E8" s="75"/>
      <c r="F8" s="24">
        <f>B8*4</f>
        <v>4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4</v>
      </c>
      <c r="K8" s="47"/>
      <c r="L8" s="56">
        <v>22</v>
      </c>
      <c r="M8" s="74"/>
      <c r="N8" s="74"/>
      <c r="O8" s="74">
        <v>1</v>
      </c>
      <c r="P8" s="75"/>
      <c r="Q8" s="24">
        <f>M8*1</f>
        <v>0</v>
      </c>
      <c r="R8" s="24">
        <f>N8*2</f>
        <v>0</v>
      </c>
      <c r="S8" s="24">
        <f>O8*3</f>
        <v>3</v>
      </c>
      <c r="T8" s="24">
        <f>P8*4</f>
        <v>0</v>
      </c>
      <c r="U8" s="24">
        <f t="shared" si="1"/>
        <v>3</v>
      </c>
      <c r="V8" s="47"/>
      <c r="W8" s="51">
        <v>42</v>
      </c>
      <c r="X8" s="74"/>
      <c r="Y8" s="74"/>
      <c r="Z8" s="74">
        <v>1</v>
      </c>
      <c r="AA8" s="75"/>
      <c r="AB8" s="24">
        <f>X8*1</f>
        <v>0</v>
      </c>
      <c r="AC8" s="24">
        <f>Y8*2</f>
        <v>0</v>
      </c>
      <c r="AD8" s="24">
        <f>Z8*3</f>
        <v>3</v>
      </c>
      <c r="AE8" s="24">
        <f>AA8*4</f>
        <v>0</v>
      </c>
      <c r="AF8" s="24">
        <f t="shared" si="2"/>
        <v>3</v>
      </c>
      <c r="AG8" s="47"/>
      <c r="AH8" s="40"/>
      <c r="AI8" s="53">
        <f>K13</f>
        <v>15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>
        <v>1</v>
      </c>
      <c r="D9" s="74"/>
      <c r="E9" s="75"/>
      <c r="F9" s="24">
        <f>B9*4</f>
        <v>0</v>
      </c>
      <c r="G9" s="24">
        <f>C9*3</f>
        <v>3</v>
      </c>
      <c r="H9" s="24">
        <f>D9*2</f>
        <v>0</v>
      </c>
      <c r="I9" s="24">
        <f>E9*1</f>
        <v>0</v>
      </c>
      <c r="J9" s="24">
        <f t="shared" si="0"/>
        <v>3</v>
      </c>
      <c r="K9" s="47"/>
      <c r="L9" s="51">
        <v>23</v>
      </c>
      <c r="M9" s="74"/>
      <c r="N9" s="74"/>
      <c r="O9" s="74">
        <v>1</v>
      </c>
      <c r="P9" s="75"/>
      <c r="Q9" s="24">
        <f>M9*1</f>
        <v>0</v>
      </c>
      <c r="R9" s="24">
        <f>N9*2</f>
        <v>0</v>
      </c>
      <c r="S9" s="24">
        <f>O9*3</f>
        <v>3</v>
      </c>
      <c r="T9" s="24">
        <f>P9*4</f>
        <v>0</v>
      </c>
      <c r="U9" s="24">
        <f t="shared" si="1"/>
        <v>3</v>
      </c>
      <c r="V9" s="47"/>
      <c r="W9" s="51">
        <v>43</v>
      </c>
      <c r="X9" s="74"/>
      <c r="Y9" s="74"/>
      <c r="Z9" s="74">
        <v>1</v>
      </c>
      <c r="AA9" s="75"/>
      <c r="AB9" s="24">
        <f>X9*1</f>
        <v>0</v>
      </c>
      <c r="AC9" s="24">
        <f>Y9*2</f>
        <v>0</v>
      </c>
      <c r="AD9" s="24">
        <f>Z9*3</f>
        <v>3</v>
      </c>
      <c r="AE9" s="24">
        <f>AA9*4</f>
        <v>0</v>
      </c>
      <c r="AF9" s="24">
        <f t="shared" si="2"/>
        <v>3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/>
      <c r="E10" s="75">
        <v>1</v>
      </c>
      <c r="F10" s="24">
        <f>B10*1</f>
        <v>0</v>
      </c>
      <c r="G10" s="24">
        <f>C10*2</f>
        <v>0</v>
      </c>
      <c r="H10" s="24">
        <f>D10*3</f>
        <v>0</v>
      </c>
      <c r="I10" s="24">
        <f>E10*4</f>
        <v>4</v>
      </c>
      <c r="J10" s="24">
        <f t="shared" si="0"/>
        <v>4</v>
      </c>
      <c r="K10" s="47"/>
      <c r="L10" s="56">
        <v>24</v>
      </c>
      <c r="M10" s="74">
        <v>1</v>
      </c>
      <c r="N10" s="74"/>
      <c r="O10" s="74"/>
      <c r="P10" s="75"/>
      <c r="Q10" s="24">
        <f>M10*4</f>
        <v>4</v>
      </c>
      <c r="R10" s="24">
        <f>N10*3</f>
        <v>0</v>
      </c>
      <c r="S10" s="24">
        <f>O10*2</f>
        <v>0</v>
      </c>
      <c r="T10" s="24">
        <f>P10*1</f>
        <v>0</v>
      </c>
      <c r="U10" s="24">
        <f t="shared" si="1"/>
        <v>4</v>
      </c>
      <c r="V10" s="47"/>
      <c r="W10" s="51">
        <v>44</v>
      </c>
      <c r="X10" s="74"/>
      <c r="Y10" s="74"/>
      <c r="Z10" s="74"/>
      <c r="AA10" s="75">
        <v>1</v>
      </c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4</v>
      </c>
      <c r="AF10" s="24">
        <f t="shared" si="2"/>
        <v>4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>
        <v>1</v>
      </c>
      <c r="D11" s="74"/>
      <c r="E11" s="75"/>
      <c r="F11" s="24">
        <f>B11*4</f>
        <v>0</v>
      </c>
      <c r="G11" s="24">
        <f>C11*3</f>
        <v>3</v>
      </c>
      <c r="H11" s="24">
        <f>D11*2</f>
        <v>0</v>
      </c>
      <c r="I11" s="24">
        <f>E11*1</f>
        <v>0</v>
      </c>
      <c r="J11" s="24">
        <f t="shared" si="0"/>
        <v>3</v>
      </c>
      <c r="K11" s="52"/>
      <c r="L11" s="51">
        <v>25</v>
      </c>
      <c r="M11" s="74"/>
      <c r="N11" s="74">
        <v>1</v>
      </c>
      <c r="O11" s="74"/>
      <c r="P11" s="75"/>
      <c r="Q11" s="24">
        <f>M11*1</f>
        <v>0</v>
      </c>
      <c r="R11" s="24">
        <f>N11*2</f>
        <v>2</v>
      </c>
      <c r="S11" s="24">
        <f>O11*3</f>
        <v>0</v>
      </c>
      <c r="T11" s="24">
        <f>P11*4</f>
        <v>0</v>
      </c>
      <c r="U11" s="24">
        <f t="shared" si="1"/>
        <v>2</v>
      </c>
      <c r="V11" s="55">
        <f>U11+U12+U13+U14+U15+U16</f>
        <v>15</v>
      </c>
      <c r="W11" s="51">
        <v>45</v>
      </c>
      <c r="X11" s="74"/>
      <c r="Y11" s="74">
        <v>1</v>
      </c>
      <c r="Z11" s="74"/>
      <c r="AA11" s="75"/>
      <c r="AB11" s="24">
        <f>X11*4</f>
        <v>0</v>
      </c>
      <c r="AC11" s="24">
        <f>Y11*3</f>
        <v>3</v>
      </c>
      <c r="AD11" s="24">
        <f>Z11*2</f>
        <v>0</v>
      </c>
      <c r="AE11" s="24">
        <f>AA11*1</f>
        <v>0</v>
      </c>
      <c r="AF11" s="24">
        <f t="shared" si="2"/>
        <v>3</v>
      </c>
      <c r="AG11" s="52"/>
      <c r="AH11" s="40"/>
      <c r="AI11" s="53">
        <f>K19</f>
        <v>19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>
        <v>1</v>
      </c>
      <c r="D12" s="74"/>
      <c r="E12" s="75"/>
      <c r="F12" s="24">
        <f>B12*1</f>
        <v>0</v>
      </c>
      <c r="G12" s="24">
        <f>C12*2</f>
        <v>2</v>
      </c>
      <c r="H12" s="24">
        <f>D12*3</f>
        <v>0</v>
      </c>
      <c r="I12" s="24">
        <f>E12*4</f>
        <v>0</v>
      </c>
      <c r="J12" s="24">
        <f t="shared" si="0"/>
        <v>2</v>
      </c>
      <c r="K12" s="52"/>
      <c r="L12" s="56">
        <v>26</v>
      </c>
      <c r="M12" s="74"/>
      <c r="N12" s="74"/>
      <c r="O12" s="74">
        <v>1</v>
      </c>
      <c r="P12" s="75"/>
      <c r="Q12" s="24">
        <f>M12*4</f>
        <v>0</v>
      </c>
      <c r="R12" s="24">
        <f>N12*3</f>
        <v>0</v>
      </c>
      <c r="S12" s="24">
        <f>O12*2</f>
        <v>2</v>
      </c>
      <c r="T12" s="24">
        <f>P12*1</f>
        <v>0</v>
      </c>
      <c r="U12" s="24">
        <f t="shared" si="1"/>
        <v>2</v>
      </c>
      <c r="V12" s="47"/>
      <c r="W12" s="51">
        <v>46</v>
      </c>
      <c r="X12" s="74"/>
      <c r="Y12" s="74"/>
      <c r="Z12" s="74"/>
      <c r="AA12" s="75">
        <v>1</v>
      </c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4</v>
      </c>
      <c r="AF12" s="24">
        <f t="shared" si="2"/>
        <v>4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>
        <v>1</v>
      </c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4</v>
      </c>
      <c r="J13" s="24">
        <f t="shared" si="0"/>
        <v>4</v>
      </c>
      <c r="K13" s="41">
        <f>J13+J14+J15+J16+J17+J18</f>
        <v>15</v>
      </c>
      <c r="L13" s="51">
        <v>27</v>
      </c>
      <c r="M13" s="74"/>
      <c r="N13" s="74">
        <v>1</v>
      </c>
      <c r="O13" s="74"/>
      <c r="P13" s="75"/>
      <c r="Q13" s="24">
        <f>M13*4</f>
        <v>0</v>
      </c>
      <c r="R13" s="24">
        <f>N13*3</f>
        <v>3</v>
      </c>
      <c r="S13" s="24">
        <f>O13*2</f>
        <v>0</v>
      </c>
      <c r="T13" s="24">
        <f>P13*1</f>
        <v>0</v>
      </c>
      <c r="U13" s="24">
        <f t="shared" si="1"/>
        <v>3</v>
      </c>
      <c r="V13" s="47"/>
      <c r="W13" s="51">
        <v>47</v>
      </c>
      <c r="X13" s="74"/>
      <c r="Y13" s="74">
        <v>1</v>
      </c>
      <c r="Z13" s="74"/>
      <c r="AA13" s="75"/>
      <c r="AB13" s="24">
        <f>X13*4</f>
        <v>0</v>
      </c>
      <c r="AC13" s="24">
        <f>Y13*3</f>
        <v>3</v>
      </c>
      <c r="AD13" s="24">
        <f>Z13*2</f>
        <v>0</v>
      </c>
      <c r="AE13" s="24">
        <f>AA13*1</f>
        <v>0</v>
      </c>
      <c r="AF13" s="24">
        <f t="shared" si="2"/>
        <v>3</v>
      </c>
      <c r="AG13" s="41">
        <f>AF13+AF14+AF15+AF16+AF17+AF18</f>
        <v>17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/>
      <c r="D14" s="74"/>
      <c r="E14" s="75">
        <v>1</v>
      </c>
      <c r="F14" s="24">
        <f>B14*4</f>
        <v>0</v>
      </c>
      <c r="G14" s="24">
        <f>C14*3</f>
        <v>0</v>
      </c>
      <c r="H14" s="24">
        <f>D14*2</f>
        <v>0</v>
      </c>
      <c r="I14" s="24">
        <f>E14*1</f>
        <v>1</v>
      </c>
      <c r="J14" s="24">
        <f t="shared" si="0"/>
        <v>1</v>
      </c>
      <c r="K14" s="47"/>
      <c r="L14" s="56">
        <v>28</v>
      </c>
      <c r="M14" s="74"/>
      <c r="N14" s="74">
        <v>1</v>
      </c>
      <c r="O14" s="74"/>
      <c r="P14" s="75"/>
      <c r="Q14" s="24">
        <f>M14*1</f>
        <v>0</v>
      </c>
      <c r="R14" s="24">
        <f>N14*2</f>
        <v>2</v>
      </c>
      <c r="S14" s="24">
        <f>O14*3</f>
        <v>0</v>
      </c>
      <c r="T14" s="24">
        <f>P14*4</f>
        <v>0</v>
      </c>
      <c r="U14" s="24">
        <f t="shared" si="1"/>
        <v>2</v>
      </c>
      <c r="V14" s="47"/>
      <c r="W14" s="51">
        <v>48</v>
      </c>
      <c r="X14" s="74"/>
      <c r="Y14" s="74"/>
      <c r="Z14" s="74">
        <v>1</v>
      </c>
      <c r="AA14" s="75"/>
      <c r="AB14" s="24">
        <f>X14*1</f>
        <v>0</v>
      </c>
      <c r="AC14" s="24">
        <f>Y14*2</f>
        <v>0</v>
      </c>
      <c r="AD14" s="24">
        <f>Z14*3</f>
        <v>3</v>
      </c>
      <c r="AE14" s="24">
        <f>AA14*4</f>
        <v>0</v>
      </c>
      <c r="AF14" s="24">
        <f t="shared" si="2"/>
        <v>3</v>
      </c>
      <c r="AG14" s="47"/>
      <c r="AH14" s="40"/>
      <c r="AI14" s="53">
        <f>K25</f>
        <v>18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>
        <v>1</v>
      </c>
      <c r="D15" s="74"/>
      <c r="E15" s="75"/>
      <c r="F15" s="24">
        <f>B15*4</f>
        <v>0</v>
      </c>
      <c r="G15" s="24">
        <f>C15*3</f>
        <v>3</v>
      </c>
      <c r="H15" s="24">
        <f>D15*2</f>
        <v>0</v>
      </c>
      <c r="I15" s="24">
        <f>E15*1</f>
        <v>0</v>
      </c>
      <c r="J15" s="24">
        <f t="shared" si="0"/>
        <v>3</v>
      </c>
      <c r="K15" s="47"/>
      <c r="L15" s="51">
        <v>29</v>
      </c>
      <c r="M15" s="74"/>
      <c r="N15" s="74"/>
      <c r="O15" s="74">
        <v>1</v>
      </c>
      <c r="P15" s="75"/>
      <c r="Q15" s="24">
        <f>M15*4</f>
        <v>0</v>
      </c>
      <c r="R15" s="24">
        <f>N15*3</f>
        <v>0</v>
      </c>
      <c r="S15" s="24">
        <f>O15*2</f>
        <v>2</v>
      </c>
      <c r="T15" s="24">
        <f>P15*1</f>
        <v>0</v>
      </c>
      <c r="U15" s="24">
        <f t="shared" si="1"/>
        <v>2</v>
      </c>
      <c r="V15" s="47"/>
      <c r="W15" s="51">
        <v>49</v>
      </c>
      <c r="X15" s="74"/>
      <c r="Y15" s="74">
        <v>1</v>
      </c>
      <c r="Z15" s="74"/>
      <c r="AA15" s="75"/>
      <c r="AB15" s="24">
        <f>X15*1</f>
        <v>0</v>
      </c>
      <c r="AC15" s="24">
        <f>Y15*2</f>
        <v>2</v>
      </c>
      <c r="AD15" s="24">
        <f>Z15*3</f>
        <v>0</v>
      </c>
      <c r="AE15" s="24">
        <f>AA15*4</f>
        <v>0</v>
      </c>
      <c r="AF15" s="24">
        <f t="shared" si="2"/>
        <v>2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>
        <v>1</v>
      </c>
      <c r="E16" s="75"/>
      <c r="F16" s="24">
        <f>B16*1</f>
        <v>0</v>
      </c>
      <c r="G16" s="24">
        <f>C16*2</f>
        <v>0</v>
      </c>
      <c r="H16" s="24">
        <f>D16*3</f>
        <v>3</v>
      </c>
      <c r="I16" s="24">
        <f>E16*4</f>
        <v>0</v>
      </c>
      <c r="J16" s="24">
        <f t="shared" si="0"/>
        <v>3</v>
      </c>
      <c r="K16" s="52"/>
      <c r="L16" s="56">
        <v>30</v>
      </c>
      <c r="M16" s="74">
        <v>1</v>
      </c>
      <c r="N16" s="74"/>
      <c r="O16" s="74"/>
      <c r="P16" s="75"/>
      <c r="Q16" s="24">
        <f>M16*4</f>
        <v>4</v>
      </c>
      <c r="R16" s="24">
        <f>N16*3</f>
        <v>0</v>
      </c>
      <c r="S16" s="24">
        <f>O16*2</f>
        <v>0</v>
      </c>
      <c r="T16" s="24">
        <f>P16*1</f>
        <v>0</v>
      </c>
      <c r="U16" s="24">
        <f t="shared" si="1"/>
        <v>4</v>
      </c>
      <c r="V16" s="52"/>
      <c r="W16" s="51">
        <v>50</v>
      </c>
      <c r="X16" s="74"/>
      <c r="Y16" s="74"/>
      <c r="Z16" s="74">
        <v>1</v>
      </c>
      <c r="AA16" s="75"/>
      <c r="AB16" s="24">
        <f>X16*1</f>
        <v>0</v>
      </c>
      <c r="AC16" s="24">
        <f>Y16*2</f>
        <v>0</v>
      </c>
      <c r="AD16" s="24">
        <f>Z16*3</f>
        <v>3</v>
      </c>
      <c r="AE16" s="24">
        <f>AA16*4</f>
        <v>0</v>
      </c>
      <c r="AF16" s="24">
        <f t="shared" si="2"/>
        <v>3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>
        <v>1</v>
      </c>
      <c r="E17" s="75"/>
      <c r="F17" s="24">
        <f>B17*4</f>
        <v>0</v>
      </c>
      <c r="G17" s="24">
        <f>C17*3</f>
        <v>0</v>
      </c>
      <c r="H17" s="24">
        <f>D17*2</f>
        <v>2</v>
      </c>
      <c r="I17" s="24">
        <f>E17*1</f>
        <v>0</v>
      </c>
      <c r="J17" s="24">
        <f t="shared" si="0"/>
        <v>2</v>
      </c>
      <c r="K17" s="52"/>
      <c r="L17" s="51">
        <v>31</v>
      </c>
      <c r="M17" s="74"/>
      <c r="N17" s="74">
        <v>1</v>
      </c>
      <c r="O17" s="74"/>
      <c r="P17" s="75"/>
      <c r="Q17" s="24">
        <f>M17*1</f>
        <v>0</v>
      </c>
      <c r="R17" s="24">
        <f>N17*2</f>
        <v>2</v>
      </c>
      <c r="S17" s="24">
        <f>O17*3</f>
        <v>0</v>
      </c>
      <c r="T17" s="24">
        <f>P17*4</f>
        <v>0</v>
      </c>
      <c r="U17" s="24">
        <f t="shared" si="1"/>
        <v>2</v>
      </c>
      <c r="V17" s="41">
        <f>U17+U18+U19+U20+U21+U22</f>
        <v>16</v>
      </c>
      <c r="W17" s="51">
        <v>51</v>
      </c>
      <c r="X17" s="74"/>
      <c r="Y17" s="74">
        <v>1</v>
      </c>
      <c r="Z17" s="74"/>
      <c r="AA17" s="75"/>
      <c r="AB17" s="24">
        <f>X17*4</f>
        <v>0</v>
      </c>
      <c r="AC17" s="24">
        <f>Y17*3</f>
        <v>3</v>
      </c>
      <c r="AD17" s="24">
        <f>Z17*2</f>
        <v>0</v>
      </c>
      <c r="AE17" s="24">
        <f>AA17*1</f>
        <v>0</v>
      </c>
      <c r="AF17" s="24">
        <f t="shared" si="2"/>
        <v>3</v>
      </c>
      <c r="AG17" s="47"/>
      <c r="AH17" s="40"/>
      <c r="AI17" s="53">
        <f>V11</f>
        <v>15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>
        <v>1</v>
      </c>
      <c r="D18" s="74"/>
      <c r="E18" s="75"/>
      <c r="F18" s="24">
        <f>B18*1</f>
        <v>0</v>
      </c>
      <c r="G18" s="24">
        <f>C18*2</f>
        <v>2</v>
      </c>
      <c r="H18" s="24">
        <f>D18*3</f>
        <v>0</v>
      </c>
      <c r="I18" s="24">
        <f>E18*4</f>
        <v>0</v>
      </c>
      <c r="J18" s="24">
        <f t="shared" si="0"/>
        <v>2</v>
      </c>
      <c r="K18" s="47"/>
      <c r="L18" s="56">
        <v>32</v>
      </c>
      <c r="M18" s="74"/>
      <c r="N18" s="74"/>
      <c r="O18" s="74">
        <v>1</v>
      </c>
      <c r="P18" s="75"/>
      <c r="Q18" s="24">
        <f>M18*1</f>
        <v>0</v>
      </c>
      <c r="R18" s="24">
        <f>N18*2</f>
        <v>0</v>
      </c>
      <c r="S18" s="24">
        <f>O18*3</f>
        <v>3</v>
      </c>
      <c r="T18" s="24">
        <f>P18*4</f>
        <v>0</v>
      </c>
      <c r="U18" s="24">
        <f t="shared" si="1"/>
        <v>3</v>
      </c>
      <c r="V18" s="47"/>
      <c r="W18" s="51">
        <v>52</v>
      </c>
      <c r="X18" s="74"/>
      <c r="Y18" s="74">
        <v>1</v>
      </c>
      <c r="Z18" s="74"/>
      <c r="AA18" s="75"/>
      <c r="AB18" s="24">
        <f>X18*4</f>
        <v>0</v>
      </c>
      <c r="AC18" s="24">
        <f>Y18*3</f>
        <v>3</v>
      </c>
      <c r="AD18" s="24">
        <f>Z18*2</f>
        <v>0</v>
      </c>
      <c r="AE18" s="24">
        <f>AA18*1</f>
        <v>0</v>
      </c>
      <c r="AF18" s="24">
        <f t="shared" si="2"/>
        <v>3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>
        <v>1</v>
      </c>
      <c r="D19" s="74"/>
      <c r="E19" s="75"/>
      <c r="F19" s="24">
        <f>B19*4</f>
        <v>0</v>
      </c>
      <c r="G19" s="24">
        <f>C19*3</f>
        <v>3</v>
      </c>
      <c r="H19" s="24">
        <f>D19*2</f>
        <v>0</v>
      </c>
      <c r="I19" s="24">
        <f>E19*1</f>
        <v>0</v>
      </c>
      <c r="J19" s="24">
        <f t="shared" si="0"/>
        <v>3</v>
      </c>
      <c r="K19" s="41">
        <f>J19+J20+J21+J22+J23+J24</f>
        <v>19</v>
      </c>
      <c r="L19" s="51">
        <v>33</v>
      </c>
      <c r="M19" s="74"/>
      <c r="N19" s="74">
        <v>1</v>
      </c>
      <c r="O19" s="74"/>
      <c r="P19" s="75"/>
      <c r="Q19" s="24">
        <f>M19*4</f>
        <v>0</v>
      </c>
      <c r="R19" s="24">
        <f>N19*3</f>
        <v>3</v>
      </c>
      <c r="S19" s="24">
        <f>O19*2</f>
        <v>0</v>
      </c>
      <c r="T19" s="24">
        <f>P19*1</f>
        <v>0</v>
      </c>
      <c r="U19" s="24">
        <f t="shared" si="1"/>
        <v>3</v>
      </c>
      <c r="V19" s="47"/>
      <c r="W19" s="51"/>
      <c r="X19" s="74"/>
      <c r="Y19" s="74"/>
      <c r="Z19" s="74"/>
      <c r="AA19" s="75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>
        <v>1</v>
      </c>
      <c r="E20" s="75"/>
      <c r="F20" s="24">
        <f>B20*1</f>
        <v>0</v>
      </c>
      <c r="G20" s="24">
        <f>C20*2</f>
        <v>0</v>
      </c>
      <c r="H20" s="24">
        <f>D20*3</f>
        <v>3</v>
      </c>
      <c r="I20" s="24">
        <f>E20*4</f>
        <v>0</v>
      </c>
      <c r="J20" s="24">
        <f t="shared" si="0"/>
        <v>3</v>
      </c>
      <c r="K20" s="47"/>
      <c r="L20" s="56">
        <v>34</v>
      </c>
      <c r="M20" s="74"/>
      <c r="N20" s="74"/>
      <c r="O20" s="74">
        <v>1</v>
      </c>
      <c r="P20" s="75"/>
      <c r="Q20" s="24">
        <f>M20*1</f>
        <v>0</v>
      </c>
      <c r="R20" s="24">
        <f>N20*2</f>
        <v>0</v>
      </c>
      <c r="S20" s="24">
        <f>O20*3</f>
        <v>3</v>
      </c>
      <c r="T20" s="24">
        <f>P20*4</f>
        <v>0</v>
      </c>
      <c r="U20" s="24">
        <f t="shared" si="1"/>
        <v>3</v>
      </c>
      <c r="V20" s="47"/>
      <c r="W20" s="51"/>
      <c r="X20" s="74"/>
      <c r="Y20" s="74"/>
      <c r="Z20" s="74"/>
      <c r="AA20" s="75"/>
      <c r="AB20" s="33"/>
      <c r="AC20" s="33"/>
      <c r="AD20" s="33"/>
      <c r="AE20" s="33"/>
      <c r="AF20" s="30"/>
      <c r="AG20" s="47"/>
      <c r="AH20" s="40"/>
      <c r="AI20" s="53">
        <f>V17</f>
        <v>16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/>
      <c r="E21" s="75">
        <v>1</v>
      </c>
      <c r="F21" s="24">
        <f>B21*1</f>
        <v>0</v>
      </c>
      <c r="G21" s="24">
        <f>C21*2</f>
        <v>0</v>
      </c>
      <c r="H21" s="24">
        <f>D21*3</f>
        <v>0</v>
      </c>
      <c r="I21" s="24">
        <f>E21*4</f>
        <v>4</v>
      </c>
      <c r="J21" s="24">
        <f t="shared" si="0"/>
        <v>4</v>
      </c>
      <c r="K21" s="52"/>
      <c r="L21" s="51">
        <v>35</v>
      </c>
      <c r="M21" s="74"/>
      <c r="N21" s="74">
        <v>1</v>
      </c>
      <c r="O21" s="74"/>
      <c r="P21" s="75"/>
      <c r="Q21" s="24">
        <f>M21*4</f>
        <v>0</v>
      </c>
      <c r="R21" s="24">
        <f>N21*3</f>
        <v>3</v>
      </c>
      <c r="S21" s="24">
        <f>O21*2</f>
        <v>0</v>
      </c>
      <c r="T21" s="24">
        <f>P21*1</f>
        <v>0</v>
      </c>
      <c r="U21" s="24">
        <f t="shared" si="1"/>
        <v>3</v>
      </c>
      <c r="V21" s="47"/>
      <c r="W21" s="51"/>
      <c r="X21" s="74"/>
      <c r="Y21" s="74"/>
      <c r="Z21" s="74"/>
      <c r="AA21" s="75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>
        <v>1</v>
      </c>
      <c r="D22" s="74"/>
      <c r="E22" s="75"/>
      <c r="F22" s="24">
        <f>B22*4</f>
        <v>0</v>
      </c>
      <c r="G22" s="24">
        <f>C22*3</f>
        <v>3</v>
      </c>
      <c r="H22" s="24">
        <f>D22*2</f>
        <v>0</v>
      </c>
      <c r="I22" s="24">
        <f>E22*1</f>
        <v>0</v>
      </c>
      <c r="J22" s="24">
        <f t="shared" si="0"/>
        <v>3</v>
      </c>
      <c r="K22" s="52"/>
      <c r="L22" s="56">
        <v>36</v>
      </c>
      <c r="M22" s="74"/>
      <c r="N22" s="74">
        <v>1</v>
      </c>
      <c r="O22" s="74"/>
      <c r="P22" s="75"/>
      <c r="Q22" s="24">
        <f>M22*1</f>
        <v>0</v>
      </c>
      <c r="R22" s="24">
        <f>N22*2</f>
        <v>2</v>
      </c>
      <c r="S22" s="24">
        <f>O22*3</f>
        <v>0</v>
      </c>
      <c r="T22" s="24">
        <f>P22*4</f>
        <v>0</v>
      </c>
      <c r="U22" s="24">
        <f t="shared" si="1"/>
        <v>2</v>
      </c>
      <c r="V22" s="47"/>
      <c r="W22" s="51"/>
      <c r="X22" s="74"/>
      <c r="Y22" s="74"/>
      <c r="Z22" s="74"/>
      <c r="AA22" s="75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/>
      <c r="D23" s="74">
        <v>1</v>
      </c>
      <c r="E23" s="75"/>
      <c r="F23" s="24">
        <f>B23*1</f>
        <v>0</v>
      </c>
      <c r="G23" s="24">
        <f>C23*2</f>
        <v>0</v>
      </c>
      <c r="H23" s="24">
        <f>D23*3</f>
        <v>3</v>
      </c>
      <c r="I23" s="24">
        <f>E23*4</f>
        <v>0</v>
      </c>
      <c r="J23" s="24">
        <f t="shared" si="0"/>
        <v>3</v>
      </c>
      <c r="K23" s="47"/>
      <c r="L23" s="51">
        <v>37</v>
      </c>
      <c r="M23" s="74"/>
      <c r="N23" s="74">
        <v>1</v>
      </c>
      <c r="O23" s="74"/>
      <c r="P23" s="75"/>
      <c r="Q23" s="24">
        <f>M23*4</f>
        <v>0</v>
      </c>
      <c r="R23" s="24">
        <f>N23*3</f>
        <v>3</v>
      </c>
      <c r="S23" s="24">
        <f>O23*2</f>
        <v>0</v>
      </c>
      <c r="T23" s="24">
        <f>P23*1</f>
        <v>0</v>
      </c>
      <c r="U23" s="24">
        <f t="shared" si="1"/>
        <v>3</v>
      </c>
      <c r="V23" s="41">
        <f>U23+U24+U25+U26</f>
        <v>11</v>
      </c>
      <c r="W23" s="51"/>
      <c r="X23" s="74"/>
      <c r="Y23" s="74"/>
      <c r="Z23" s="74"/>
      <c r="AA23" s="75"/>
      <c r="AB23" s="24"/>
      <c r="AC23" s="24"/>
      <c r="AD23" s="24"/>
      <c r="AE23" s="24"/>
      <c r="AF23" s="29"/>
      <c r="AG23" s="47"/>
      <c r="AH23" s="40"/>
      <c r="AI23" s="53">
        <f>V23</f>
        <v>11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>
        <v>1</v>
      </c>
      <c r="D24" s="74"/>
      <c r="E24" s="75"/>
      <c r="F24" s="24">
        <f>B24*4</f>
        <v>0</v>
      </c>
      <c r="G24" s="24">
        <f>C24*3</f>
        <v>3</v>
      </c>
      <c r="H24" s="24">
        <f>D24*2</f>
        <v>0</v>
      </c>
      <c r="I24" s="24">
        <f>E24*1</f>
        <v>0</v>
      </c>
      <c r="J24" s="24">
        <f t="shared" si="0"/>
        <v>3</v>
      </c>
      <c r="K24" s="47"/>
      <c r="L24" s="56">
        <v>38</v>
      </c>
      <c r="M24" s="74"/>
      <c r="N24" s="74">
        <v>1</v>
      </c>
      <c r="O24" s="74"/>
      <c r="P24" s="75"/>
      <c r="Q24" s="24">
        <f>M24*1</f>
        <v>0</v>
      </c>
      <c r="R24" s="24">
        <f>N24*2</f>
        <v>2</v>
      </c>
      <c r="S24" s="24">
        <f>O24*3</f>
        <v>0</v>
      </c>
      <c r="T24" s="24">
        <f>P24*4</f>
        <v>0</v>
      </c>
      <c r="U24" s="24">
        <f t="shared" si="1"/>
        <v>2</v>
      </c>
      <c r="V24" s="47"/>
      <c r="W24" s="51"/>
      <c r="X24" s="74"/>
      <c r="Y24" s="74"/>
      <c r="Z24" s="74"/>
      <c r="AA24" s="75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/>
      <c r="D25" s="74">
        <v>1</v>
      </c>
      <c r="E25" s="75"/>
      <c r="F25" s="24">
        <f>B25*4</f>
        <v>0</v>
      </c>
      <c r="G25" s="24">
        <f>C25*3</f>
        <v>0</v>
      </c>
      <c r="H25" s="24">
        <f>D25*2</f>
        <v>2</v>
      </c>
      <c r="I25" s="24">
        <f>E25*1</f>
        <v>0</v>
      </c>
      <c r="J25" s="24">
        <f t="shared" si="0"/>
        <v>2</v>
      </c>
      <c r="K25" s="41">
        <f>J25+J26+U7+U8+U9+U10</f>
        <v>18</v>
      </c>
      <c r="L25" s="51">
        <v>39</v>
      </c>
      <c r="M25" s="74"/>
      <c r="N25" s="74"/>
      <c r="O25" s="74">
        <v>1</v>
      </c>
      <c r="P25" s="75"/>
      <c r="Q25" s="24">
        <f>M25*1</f>
        <v>0</v>
      </c>
      <c r="R25" s="24">
        <f>N25*2</f>
        <v>0</v>
      </c>
      <c r="S25" s="24">
        <f>O25*3</f>
        <v>3</v>
      </c>
      <c r="T25" s="24">
        <f>P25*4</f>
        <v>0</v>
      </c>
      <c r="U25" s="24">
        <f t="shared" si="1"/>
        <v>3</v>
      </c>
      <c r="V25" s="47"/>
      <c r="W25" s="51"/>
      <c r="X25" s="74"/>
      <c r="Y25" s="74"/>
      <c r="Z25" s="74"/>
      <c r="AA25" s="75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/>
      <c r="D26" s="74">
        <v>1</v>
      </c>
      <c r="E26" s="75"/>
      <c r="F26" s="24">
        <f>B26*1</f>
        <v>0</v>
      </c>
      <c r="G26" s="24">
        <f>C26*2</f>
        <v>0</v>
      </c>
      <c r="H26" s="24">
        <f>D26*3</f>
        <v>3</v>
      </c>
      <c r="I26" s="24">
        <f>E26*4</f>
        <v>0</v>
      </c>
      <c r="J26" s="24">
        <f t="shared" si="0"/>
        <v>3</v>
      </c>
      <c r="K26" s="47"/>
      <c r="L26" s="56">
        <v>40</v>
      </c>
      <c r="M26" s="74"/>
      <c r="N26" s="74">
        <v>1</v>
      </c>
      <c r="O26" s="74"/>
      <c r="P26" s="75"/>
      <c r="Q26" s="24">
        <f>M26*4</f>
        <v>0</v>
      </c>
      <c r="R26" s="24">
        <f>N26*3</f>
        <v>3</v>
      </c>
      <c r="S26" s="24">
        <f>O26*2</f>
        <v>0</v>
      </c>
      <c r="T26" s="24">
        <f>P26*1</f>
        <v>0</v>
      </c>
      <c r="U26" s="24">
        <f t="shared" si="1"/>
        <v>3</v>
      </c>
      <c r="V26" s="47"/>
      <c r="W26" s="51"/>
      <c r="X26" s="74"/>
      <c r="Y26" s="74"/>
      <c r="Z26" s="74"/>
      <c r="AA26" s="75"/>
      <c r="AB26" s="24"/>
      <c r="AC26" s="24"/>
      <c r="AD26" s="24"/>
      <c r="AE26" s="24"/>
      <c r="AF26" s="29"/>
      <c r="AG26" s="47"/>
      <c r="AH26" s="40"/>
      <c r="AI26" s="53">
        <f>AG7</f>
        <v>19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17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1.93" right="0.31496062992125984" top="0.26" bottom="0.23" header="0.31496062992125984" footer="0.31496062992125984"/>
  <pageSetup paperSize="9" scale="8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="140" zoomScaleNormal="140" workbookViewId="0">
      <selection activeCell="Z19" sqref="Z19"/>
    </sheetView>
  </sheetViews>
  <sheetFormatPr defaultRowHeight="12.75" x14ac:dyDescent="0.2"/>
  <cols>
    <col min="1" max="5" width="5.42578125" customWidth="1"/>
    <col min="6" max="10" width="0" hidden="1" customWidth="1"/>
    <col min="11" max="12" width="5.42578125" customWidth="1"/>
    <col min="13" max="13" width="6.42578125" customWidth="1"/>
    <col min="14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str">
        <f>name!B13</f>
        <v>เด็กชายชลิต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str">
        <f>name!C13</f>
        <v>คงอรุณ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>
        <f>name!A13</f>
        <v>12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19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>
        <v>1</v>
      </c>
      <c r="F7" s="24">
        <f>B7*1</f>
        <v>0</v>
      </c>
      <c r="G7" s="24">
        <f>C7*2</f>
        <v>0</v>
      </c>
      <c r="H7" s="24">
        <f>D7*3</f>
        <v>0</v>
      </c>
      <c r="I7" s="24">
        <f>E7*4</f>
        <v>4</v>
      </c>
      <c r="J7" s="24">
        <f t="shared" ref="J7:J26" si="0">SUM(F7:I7)</f>
        <v>4</v>
      </c>
      <c r="K7" s="55">
        <f>J7+J8+J9+J10+J11+J12</f>
        <v>19</v>
      </c>
      <c r="L7" s="51">
        <v>21</v>
      </c>
      <c r="M7" s="74"/>
      <c r="N7" s="74"/>
      <c r="O7" s="74"/>
      <c r="P7" s="75">
        <v>1</v>
      </c>
      <c r="Q7" s="24">
        <f>M7*4</f>
        <v>0</v>
      </c>
      <c r="R7" s="24">
        <f>N7*3</f>
        <v>0</v>
      </c>
      <c r="S7" s="24">
        <f>O7*2</f>
        <v>0</v>
      </c>
      <c r="T7" s="24">
        <f>P7*1</f>
        <v>1</v>
      </c>
      <c r="U7" s="24">
        <f t="shared" ref="U7:U26" si="1">SUM(Q7:T7)</f>
        <v>1</v>
      </c>
      <c r="V7" s="52"/>
      <c r="W7" s="51">
        <v>41</v>
      </c>
      <c r="X7" s="74"/>
      <c r="Y7" s="74"/>
      <c r="Z7" s="74"/>
      <c r="AA7" s="75">
        <v>1</v>
      </c>
      <c r="AB7" s="24">
        <f>X7*1</f>
        <v>0</v>
      </c>
      <c r="AC7" s="24">
        <f>Y7*2</f>
        <v>0</v>
      </c>
      <c r="AD7" s="24">
        <f>Z7*3</f>
        <v>0</v>
      </c>
      <c r="AE7" s="24">
        <f>AA7*4</f>
        <v>4</v>
      </c>
      <c r="AF7" s="24">
        <f t="shared" ref="AF7:AF18" si="2">SUM(AB7:AE7)</f>
        <v>4</v>
      </c>
      <c r="AG7" s="55">
        <f>AF7+AF8+AF9+AF10+AF11+AF12</f>
        <v>21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>
        <v>1</v>
      </c>
      <c r="C8" s="74"/>
      <c r="D8" s="74"/>
      <c r="E8" s="75"/>
      <c r="F8" s="24">
        <f>B8*4</f>
        <v>4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4</v>
      </c>
      <c r="K8" s="47"/>
      <c r="L8" s="56">
        <v>22</v>
      </c>
      <c r="M8" s="74"/>
      <c r="N8" s="74"/>
      <c r="O8" s="74"/>
      <c r="P8" s="75">
        <v>1</v>
      </c>
      <c r="Q8" s="24">
        <f>M8*1</f>
        <v>0</v>
      </c>
      <c r="R8" s="24">
        <f>N8*2</f>
        <v>0</v>
      </c>
      <c r="S8" s="24">
        <f>O8*3</f>
        <v>0</v>
      </c>
      <c r="T8" s="24">
        <f>P8*4</f>
        <v>4</v>
      </c>
      <c r="U8" s="24">
        <f t="shared" si="1"/>
        <v>4</v>
      </c>
      <c r="V8" s="47"/>
      <c r="W8" s="51">
        <v>42</v>
      </c>
      <c r="X8" s="74"/>
      <c r="Y8" s="74"/>
      <c r="Z8" s="74">
        <v>1</v>
      </c>
      <c r="AA8" s="75"/>
      <c r="AB8" s="24">
        <f>X8*1</f>
        <v>0</v>
      </c>
      <c r="AC8" s="24">
        <f>Y8*2</f>
        <v>0</v>
      </c>
      <c r="AD8" s="24">
        <f>Z8*3</f>
        <v>3</v>
      </c>
      <c r="AE8" s="24">
        <f>AA8*4</f>
        <v>0</v>
      </c>
      <c r="AF8" s="24">
        <f t="shared" si="2"/>
        <v>3</v>
      </c>
      <c r="AG8" s="47"/>
      <c r="AH8" s="40"/>
      <c r="AI8" s="53">
        <f>K13</f>
        <v>12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/>
      <c r="D9" s="74">
        <v>1</v>
      </c>
      <c r="E9" s="75"/>
      <c r="F9" s="24">
        <f>B9*4</f>
        <v>0</v>
      </c>
      <c r="G9" s="24">
        <f>C9*3</f>
        <v>0</v>
      </c>
      <c r="H9" s="24">
        <f>D9*2</f>
        <v>2</v>
      </c>
      <c r="I9" s="24">
        <f>E9*1</f>
        <v>0</v>
      </c>
      <c r="J9" s="24">
        <f t="shared" si="0"/>
        <v>2</v>
      </c>
      <c r="K9" s="47"/>
      <c r="L9" s="51">
        <v>23</v>
      </c>
      <c r="M9" s="74"/>
      <c r="N9" s="74"/>
      <c r="O9" s="74">
        <v>1</v>
      </c>
      <c r="P9" s="75"/>
      <c r="Q9" s="24">
        <f>M9*1</f>
        <v>0</v>
      </c>
      <c r="R9" s="24">
        <f>N9*2</f>
        <v>0</v>
      </c>
      <c r="S9" s="24">
        <f>O9*3</f>
        <v>3</v>
      </c>
      <c r="T9" s="24">
        <f>P9*4</f>
        <v>0</v>
      </c>
      <c r="U9" s="24">
        <f t="shared" si="1"/>
        <v>3</v>
      </c>
      <c r="V9" s="47"/>
      <c r="W9" s="51">
        <v>43</v>
      </c>
      <c r="X9" s="74"/>
      <c r="Y9" s="74"/>
      <c r="Z9" s="74"/>
      <c r="AA9" s="75">
        <v>1</v>
      </c>
      <c r="AB9" s="24">
        <f>X9*1</f>
        <v>0</v>
      </c>
      <c r="AC9" s="24">
        <f>Y9*2</f>
        <v>0</v>
      </c>
      <c r="AD9" s="24">
        <f>Z9*3</f>
        <v>0</v>
      </c>
      <c r="AE9" s="24">
        <f>AA9*4</f>
        <v>4</v>
      </c>
      <c r="AF9" s="24">
        <f t="shared" si="2"/>
        <v>4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/>
      <c r="E10" s="75">
        <v>1</v>
      </c>
      <c r="F10" s="24">
        <f>B10*1</f>
        <v>0</v>
      </c>
      <c r="G10" s="24">
        <f>C10*2</f>
        <v>0</v>
      </c>
      <c r="H10" s="24">
        <f>D10*3</f>
        <v>0</v>
      </c>
      <c r="I10" s="24">
        <f>E10*4</f>
        <v>4</v>
      </c>
      <c r="J10" s="24">
        <f t="shared" si="0"/>
        <v>4</v>
      </c>
      <c r="K10" s="47"/>
      <c r="L10" s="56">
        <v>24</v>
      </c>
      <c r="M10" s="74"/>
      <c r="N10" s="74"/>
      <c r="O10" s="74">
        <v>1</v>
      </c>
      <c r="P10" s="75"/>
      <c r="Q10" s="24">
        <f>M10*4</f>
        <v>0</v>
      </c>
      <c r="R10" s="24">
        <f>N10*3</f>
        <v>0</v>
      </c>
      <c r="S10" s="24">
        <f>O10*2</f>
        <v>2</v>
      </c>
      <c r="T10" s="24">
        <f>P10*1</f>
        <v>0</v>
      </c>
      <c r="U10" s="24">
        <f t="shared" si="1"/>
        <v>2</v>
      </c>
      <c r="V10" s="47"/>
      <c r="W10" s="51">
        <v>44</v>
      </c>
      <c r="X10" s="74"/>
      <c r="Y10" s="74"/>
      <c r="Z10" s="74"/>
      <c r="AA10" s="75">
        <v>1</v>
      </c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4</v>
      </c>
      <c r="AF10" s="24">
        <f t="shared" si="2"/>
        <v>4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/>
      <c r="D11" s="74"/>
      <c r="E11" s="75">
        <v>1</v>
      </c>
      <c r="F11" s="24">
        <f>B11*4</f>
        <v>0</v>
      </c>
      <c r="G11" s="24">
        <f>C11*3</f>
        <v>0</v>
      </c>
      <c r="H11" s="24">
        <f>D11*2</f>
        <v>0</v>
      </c>
      <c r="I11" s="24">
        <f>E11*1</f>
        <v>1</v>
      </c>
      <c r="J11" s="24">
        <f t="shared" si="0"/>
        <v>1</v>
      </c>
      <c r="K11" s="52"/>
      <c r="L11" s="51">
        <v>25</v>
      </c>
      <c r="M11" s="74"/>
      <c r="N11" s="74">
        <v>1</v>
      </c>
      <c r="O11" s="74"/>
      <c r="P11" s="75"/>
      <c r="Q11" s="24">
        <f>M11*1</f>
        <v>0</v>
      </c>
      <c r="R11" s="24">
        <f>N11*2</f>
        <v>2</v>
      </c>
      <c r="S11" s="24">
        <f>O11*3</f>
        <v>0</v>
      </c>
      <c r="T11" s="24">
        <f>P11*4</f>
        <v>0</v>
      </c>
      <c r="U11" s="24">
        <f t="shared" si="1"/>
        <v>2</v>
      </c>
      <c r="V11" s="55">
        <f>U11+U12+U13+U14+U15+U16</f>
        <v>13</v>
      </c>
      <c r="W11" s="51">
        <v>45</v>
      </c>
      <c r="X11" s="74"/>
      <c r="Y11" s="74"/>
      <c r="Z11" s="74">
        <v>1</v>
      </c>
      <c r="AA11" s="75"/>
      <c r="AB11" s="24">
        <f>X11*4</f>
        <v>0</v>
      </c>
      <c r="AC11" s="24">
        <f>Y11*3</f>
        <v>0</v>
      </c>
      <c r="AD11" s="24">
        <f>Z11*2</f>
        <v>2</v>
      </c>
      <c r="AE11" s="24">
        <f>AA11*1</f>
        <v>0</v>
      </c>
      <c r="AF11" s="24">
        <f t="shared" si="2"/>
        <v>2</v>
      </c>
      <c r="AG11" s="52"/>
      <c r="AH11" s="40"/>
      <c r="AI11" s="53">
        <f>K19</f>
        <v>17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/>
      <c r="D12" s="74"/>
      <c r="E12" s="75">
        <v>1</v>
      </c>
      <c r="F12" s="24">
        <f>B12*1</f>
        <v>0</v>
      </c>
      <c r="G12" s="24">
        <f>C12*2</f>
        <v>0</v>
      </c>
      <c r="H12" s="24">
        <f>D12*3</f>
        <v>0</v>
      </c>
      <c r="I12" s="24">
        <f>E12*4</f>
        <v>4</v>
      </c>
      <c r="J12" s="24">
        <f t="shared" si="0"/>
        <v>4</v>
      </c>
      <c r="K12" s="52"/>
      <c r="L12" s="56">
        <v>26</v>
      </c>
      <c r="M12" s="74"/>
      <c r="N12" s="74"/>
      <c r="O12" s="74"/>
      <c r="P12" s="75">
        <v>1</v>
      </c>
      <c r="Q12" s="24">
        <f>M12*4</f>
        <v>0</v>
      </c>
      <c r="R12" s="24">
        <f>N12*3</f>
        <v>0</v>
      </c>
      <c r="S12" s="24">
        <f>O12*2</f>
        <v>0</v>
      </c>
      <c r="T12" s="24">
        <f>P12*1</f>
        <v>1</v>
      </c>
      <c r="U12" s="24">
        <f t="shared" si="1"/>
        <v>1</v>
      </c>
      <c r="V12" s="47"/>
      <c r="W12" s="51">
        <v>46</v>
      </c>
      <c r="X12" s="74"/>
      <c r="Y12" s="74"/>
      <c r="Z12" s="74"/>
      <c r="AA12" s="75">
        <v>1</v>
      </c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4</v>
      </c>
      <c r="AF12" s="24">
        <f t="shared" si="2"/>
        <v>4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>
        <v>1</v>
      </c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4</v>
      </c>
      <c r="J13" s="24">
        <f t="shared" si="0"/>
        <v>4</v>
      </c>
      <c r="K13" s="41">
        <f>J13+J14+J15+J16+J17+J18</f>
        <v>12</v>
      </c>
      <c r="L13" s="51">
        <v>27</v>
      </c>
      <c r="M13" s="74"/>
      <c r="N13" s="74">
        <v>1</v>
      </c>
      <c r="O13" s="74"/>
      <c r="P13" s="75"/>
      <c r="Q13" s="24">
        <f>M13*4</f>
        <v>0</v>
      </c>
      <c r="R13" s="24">
        <f>N13*3</f>
        <v>3</v>
      </c>
      <c r="S13" s="24">
        <f>O13*2</f>
        <v>0</v>
      </c>
      <c r="T13" s="24">
        <f>P13*1</f>
        <v>0</v>
      </c>
      <c r="U13" s="24">
        <f t="shared" si="1"/>
        <v>3</v>
      </c>
      <c r="V13" s="47"/>
      <c r="W13" s="51">
        <v>47</v>
      </c>
      <c r="X13" s="74"/>
      <c r="Y13" s="74"/>
      <c r="Z13" s="74"/>
      <c r="AA13" s="75">
        <v>1</v>
      </c>
      <c r="AB13" s="24">
        <f>X13*4</f>
        <v>0</v>
      </c>
      <c r="AC13" s="24">
        <f>Y13*3</f>
        <v>0</v>
      </c>
      <c r="AD13" s="24">
        <f>Z13*2</f>
        <v>0</v>
      </c>
      <c r="AE13" s="24">
        <f>AA13*1</f>
        <v>1</v>
      </c>
      <c r="AF13" s="24">
        <f t="shared" si="2"/>
        <v>1</v>
      </c>
      <c r="AG13" s="41">
        <f>AF13+AF14+AF15+AF16+AF17+AF18</f>
        <v>15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/>
      <c r="D14" s="74">
        <v>1</v>
      </c>
      <c r="E14" s="75"/>
      <c r="F14" s="24">
        <f>B14*4</f>
        <v>0</v>
      </c>
      <c r="G14" s="24">
        <f>C14*3</f>
        <v>0</v>
      </c>
      <c r="H14" s="24">
        <f>D14*2</f>
        <v>2</v>
      </c>
      <c r="I14" s="24">
        <f>E14*1</f>
        <v>0</v>
      </c>
      <c r="J14" s="24">
        <f t="shared" si="0"/>
        <v>2</v>
      </c>
      <c r="K14" s="47"/>
      <c r="L14" s="56">
        <v>28</v>
      </c>
      <c r="M14" s="74"/>
      <c r="N14" s="74"/>
      <c r="O14" s="74"/>
      <c r="P14" s="75">
        <v>1</v>
      </c>
      <c r="Q14" s="24">
        <f>M14*1</f>
        <v>0</v>
      </c>
      <c r="R14" s="24">
        <f>N14*2</f>
        <v>0</v>
      </c>
      <c r="S14" s="24">
        <f>O14*3</f>
        <v>0</v>
      </c>
      <c r="T14" s="24">
        <f>P14*4</f>
        <v>4</v>
      </c>
      <c r="U14" s="24">
        <f t="shared" si="1"/>
        <v>4</v>
      </c>
      <c r="V14" s="47"/>
      <c r="W14" s="51">
        <v>48</v>
      </c>
      <c r="X14" s="74"/>
      <c r="Y14" s="74"/>
      <c r="Z14" s="74">
        <v>1</v>
      </c>
      <c r="AA14" s="75"/>
      <c r="AB14" s="24">
        <f>X14*1</f>
        <v>0</v>
      </c>
      <c r="AC14" s="24">
        <f>Y14*2</f>
        <v>0</v>
      </c>
      <c r="AD14" s="24">
        <f>Z14*3</f>
        <v>3</v>
      </c>
      <c r="AE14" s="24">
        <f>AA14*4</f>
        <v>0</v>
      </c>
      <c r="AF14" s="24">
        <f t="shared" si="2"/>
        <v>3</v>
      </c>
      <c r="AG14" s="47"/>
      <c r="AH14" s="40"/>
      <c r="AI14" s="53">
        <f>K25</f>
        <v>14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/>
      <c r="D15" s="74"/>
      <c r="E15" s="75">
        <v>1</v>
      </c>
      <c r="F15" s="24">
        <f>B15*4</f>
        <v>0</v>
      </c>
      <c r="G15" s="24">
        <f>C15*3</f>
        <v>0</v>
      </c>
      <c r="H15" s="24">
        <f>D15*2</f>
        <v>0</v>
      </c>
      <c r="I15" s="24">
        <f>E15*1</f>
        <v>1</v>
      </c>
      <c r="J15" s="24">
        <f t="shared" si="0"/>
        <v>1</v>
      </c>
      <c r="K15" s="47"/>
      <c r="L15" s="51">
        <v>29</v>
      </c>
      <c r="M15" s="74"/>
      <c r="N15" s="74"/>
      <c r="O15" s="74"/>
      <c r="P15" s="75">
        <v>1</v>
      </c>
      <c r="Q15" s="24">
        <f>M15*4</f>
        <v>0</v>
      </c>
      <c r="R15" s="24">
        <f>N15*3</f>
        <v>0</v>
      </c>
      <c r="S15" s="24">
        <f>O15*2</f>
        <v>0</v>
      </c>
      <c r="T15" s="24">
        <f>P15*1</f>
        <v>1</v>
      </c>
      <c r="U15" s="24">
        <f t="shared" si="1"/>
        <v>1</v>
      </c>
      <c r="V15" s="47"/>
      <c r="W15" s="51">
        <v>49</v>
      </c>
      <c r="X15" s="74"/>
      <c r="Y15" s="74"/>
      <c r="Z15" s="74"/>
      <c r="AA15" s="75">
        <v>1</v>
      </c>
      <c r="AB15" s="24">
        <f>X15*1</f>
        <v>0</v>
      </c>
      <c r="AC15" s="24">
        <f>Y15*2</f>
        <v>0</v>
      </c>
      <c r="AD15" s="24">
        <f>Z15*3</f>
        <v>0</v>
      </c>
      <c r="AE15" s="24">
        <f>AA15*4</f>
        <v>4</v>
      </c>
      <c r="AF15" s="24">
        <f t="shared" si="2"/>
        <v>4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>
        <v>1</v>
      </c>
      <c r="E16" s="75"/>
      <c r="F16" s="24">
        <f>B16*1</f>
        <v>0</v>
      </c>
      <c r="G16" s="24">
        <f>C16*2</f>
        <v>0</v>
      </c>
      <c r="H16" s="24">
        <f>D16*3</f>
        <v>3</v>
      </c>
      <c r="I16" s="24">
        <f>E16*4</f>
        <v>0</v>
      </c>
      <c r="J16" s="24">
        <f t="shared" si="0"/>
        <v>3</v>
      </c>
      <c r="K16" s="52"/>
      <c r="L16" s="56">
        <v>30</v>
      </c>
      <c r="M16" s="74"/>
      <c r="N16" s="74"/>
      <c r="O16" s="74">
        <v>1</v>
      </c>
      <c r="P16" s="75"/>
      <c r="Q16" s="24">
        <f>M16*4</f>
        <v>0</v>
      </c>
      <c r="R16" s="24">
        <f>N16*3</f>
        <v>0</v>
      </c>
      <c r="S16" s="24">
        <f>O16*2</f>
        <v>2</v>
      </c>
      <c r="T16" s="24">
        <f>P16*1</f>
        <v>0</v>
      </c>
      <c r="U16" s="24">
        <f t="shared" si="1"/>
        <v>2</v>
      </c>
      <c r="V16" s="52"/>
      <c r="W16" s="51">
        <v>50</v>
      </c>
      <c r="X16" s="74"/>
      <c r="Y16" s="74"/>
      <c r="Z16" s="74"/>
      <c r="AA16" s="75">
        <v>1</v>
      </c>
      <c r="AB16" s="24">
        <f>X16*1</f>
        <v>0</v>
      </c>
      <c r="AC16" s="24">
        <f>Y16*2</f>
        <v>0</v>
      </c>
      <c r="AD16" s="24">
        <f>Z16*3</f>
        <v>0</v>
      </c>
      <c r="AE16" s="24">
        <f>AA16*4</f>
        <v>4</v>
      </c>
      <c r="AF16" s="24">
        <f t="shared" si="2"/>
        <v>4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/>
      <c r="E17" s="75">
        <v>1</v>
      </c>
      <c r="F17" s="24">
        <f>B17*4</f>
        <v>0</v>
      </c>
      <c r="G17" s="24">
        <f>C17*3</f>
        <v>0</v>
      </c>
      <c r="H17" s="24">
        <f>D17*2</f>
        <v>0</v>
      </c>
      <c r="I17" s="24">
        <f>E17*1</f>
        <v>1</v>
      </c>
      <c r="J17" s="24">
        <f t="shared" si="0"/>
        <v>1</v>
      </c>
      <c r="K17" s="52"/>
      <c r="L17" s="51">
        <v>31</v>
      </c>
      <c r="M17" s="74"/>
      <c r="N17" s="74"/>
      <c r="O17" s="74"/>
      <c r="P17" s="75">
        <v>1</v>
      </c>
      <c r="Q17" s="24">
        <f>M17*1</f>
        <v>0</v>
      </c>
      <c r="R17" s="24">
        <f>N17*2</f>
        <v>0</v>
      </c>
      <c r="S17" s="24">
        <f>O17*3</f>
        <v>0</v>
      </c>
      <c r="T17" s="24">
        <f>P17*4</f>
        <v>4</v>
      </c>
      <c r="U17" s="24">
        <f t="shared" si="1"/>
        <v>4</v>
      </c>
      <c r="V17" s="41">
        <f>U17+U18+U19+U20+U21+U22</f>
        <v>19</v>
      </c>
      <c r="W17" s="51">
        <v>51</v>
      </c>
      <c r="X17" s="74"/>
      <c r="Y17" s="74"/>
      <c r="Z17" s="74"/>
      <c r="AA17" s="75">
        <v>1</v>
      </c>
      <c r="AB17" s="24">
        <f>X17*4</f>
        <v>0</v>
      </c>
      <c r="AC17" s="24">
        <f>Y17*3</f>
        <v>0</v>
      </c>
      <c r="AD17" s="24">
        <f>Z17*2</f>
        <v>0</v>
      </c>
      <c r="AE17" s="24">
        <f>AA17*1</f>
        <v>1</v>
      </c>
      <c r="AF17" s="24">
        <f t="shared" si="2"/>
        <v>1</v>
      </c>
      <c r="AG17" s="47"/>
      <c r="AH17" s="40"/>
      <c r="AI17" s="53">
        <f>V11</f>
        <v>13</v>
      </c>
      <c r="AJ17" s="40"/>
      <c r="AK17" s="40"/>
      <c r="AL17" s="40"/>
      <c r="AM17" s="71"/>
    </row>
    <row r="18" spans="1:39" ht="23.25" x14ac:dyDescent="0.2">
      <c r="A18" s="51">
        <v>12</v>
      </c>
      <c r="B18" s="74">
        <v>1</v>
      </c>
      <c r="C18" s="74"/>
      <c r="D18" s="74"/>
      <c r="E18" s="75"/>
      <c r="F18" s="24">
        <f>B18*1</f>
        <v>1</v>
      </c>
      <c r="G18" s="24">
        <f>C18*2</f>
        <v>0</v>
      </c>
      <c r="H18" s="24">
        <f>D18*3</f>
        <v>0</v>
      </c>
      <c r="I18" s="24">
        <f>E18*4</f>
        <v>0</v>
      </c>
      <c r="J18" s="24">
        <f t="shared" si="0"/>
        <v>1</v>
      </c>
      <c r="K18" s="47"/>
      <c r="L18" s="56">
        <v>32</v>
      </c>
      <c r="M18" s="74"/>
      <c r="N18" s="74"/>
      <c r="O18" s="74">
        <v>1</v>
      </c>
      <c r="P18" s="75"/>
      <c r="Q18" s="24">
        <f>M18*1</f>
        <v>0</v>
      </c>
      <c r="R18" s="24">
        <f>N18*2</f>
        <v>0</v>
      </c>
      <c r="S18" s="24">
        <f>O18*3</f>
        <v>3</v>
      </c>
      <c r="T18" s="24">
        <f>P18*4</f>
        <v>0</v>
      </c>
      <c r="U18" s="24">
        <f t="shared" si="1"/>
        <v>3</v>
      </c>
      <c r="V18" s="47"/>
      <c r="W18" s="51">
        <v>52</v>
      </c>
      <c r="X18" s="74"/>
      <c r="Y18" s="74"/>
      <c r="Z18" s="74">
        <v>1</v>
      </c>
      <c r="AA18" s="75"/>
      <c r="AB18" s="24">
        <f>X18*4</f>
        <v>0</v>
      </c>
      <c r="AC18" s="24">
        <f>Y18*3</f>
        <v>0</v>
      </c>
      <c r="AD18" s="24">
        <f>Z18*2</f>
        <v>2</v>
      </c>
      <c r="AE18" s="24">
        <f>AA18*1</f>
        <v>0</v>
      </c>
      <c r="AF18" s="24">
        <f t="shared" si="2"/>
        <v>2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>
        <v>1</v>
      </c>
      <c r="E19" s="75"/>
      <c r="F19" s="24">
        <f>B19*4</f>
        <v>0</v>
      </c>
      <c r="G19" s="24">
        <f>C19*3</f>
        <v>0</v>
      </c>
      <c r="H19" s="24">
        <f>D19*2</f>
        <v>2</v>
      </c>
      <c r="I19" s="24">
        <f>E19*1</f>
        <v>0</v>
      </c>
      <c r="J19" s="24">
        <f t="shared" si="0"/>
        <v>2</v>
      </c>
      <c r="K19" s="41">
        <f>J19+J20+J21+J22+J23+J24</f>
        <v>17</v>
      </c>
      <c r="L19" s="51">
        <v>33</v>
      </c>
      <c r="M19" s="74"/>
      <c r="N19" s="74"/>
      <c r="O19" s="74"/>
      <c r="P19" s="75">
        <v>1</v>
      </c>
      <c r="Q19" s="24">
        <f>M19*4</f>
        <v>0</v>
      </c>
      <c r="R19" s="24">
        <f>N19*3</f>
        <v>0</v>
      </c>
      <c r="S19" s="24">
        <f>O19*2</f>
        <v>0</v>
      </c>
      <c r="T19" s="24">
        <f>P19*1</f>
        <v>1</v>
      </c>
      <c r="U19" s="24">
        <f t="shared" si="1"/>
        <v>1</v>
      </c>
      <c r="V19" s="47"/>
      <c r="W19" s="51"/>
      <c r="X19" s="74"/>
      <c r="Y19" s="74"/>
      <c r="Z19" s="74"/>
      <c r="AA19" s="75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>
        <v>1</v>
      </c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4</v>
      </c>
      <c r="J20" s="24">
        <f t="shared" si="0"/>
        <v>4</v>
      </c>
      <c r="K20" s="47"/>
      <c r="L20" s="56">
        <v>34</v>
      </c>
      <c r="M20" s="74"/>
      <c r="N20" s="74"/>
      <c r="O20" s="74"/>
      <c r="P20" s="75">
        <v>1</v>
      </c>
      <c r="Q20" s="24">
        <f>M20*1</f>
        <v>0</v>
      </c>
      <c r="R20" s="24">
        <f>N20*2</f>
        <v>0</v>
      </c>
      <c r="S20" s="24">
        <f>O20*3</f>
        <v>0</v>
      </c>
      <c r="T20" s="24">
        <f>P20*4</f>
        <v>4</v>
      </c>
      <c r="U20" s="24">
        <f t="shared" si="1"/>
        <v>4</v>
      </c>
      <c r="V20" s="47"/>
      <c r="W20" s="51"/>
      <c r="X20" s="74"/>
      <c r="Y20" s="74"/>
      <c r="Z20" s="74"/>
      <c r="AA20" s="75"/>
      <c r="AB20" s="33"/>
      <c r="AC20" s="33"/>
      <c r="AD20" s="33"/>
      <c r="AE20" s="33"/>
      <c r="AF20" s="30"/>
      <c r="AG20" s="47"/>
      <c r="AH20" s="40"/>
      <c r="AI20" s="53">
        <f>V17</f>
        <v>19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>
        <v>1</v>
      </c>
      <c r="E21" s="75"/>
      <c r="F21" s="24">
        <f>B21*1</f>
        <v>0</v>
      </c>
      <c r="G21" s="24">
        <f>C21*2</f>
        <v>0</v>
      </c>
      <c r="H21" s="24">
        <f>D21*3</f>
        <v>3</v>
      </c>
      <c r="I21" s="24">
        <f>E21*4</f>
        <v>0</v>
      </c>
      <c r="J21" s="24">
        <f t="shared" si="0"/>
        <v>3</v>
      </c>
      <c r="K21" s="52"/>
      <c r="L21" s="51">
        <v>35</v>
      </c>
      <c r="M21" s="74">
        <v>1</v>
      </c>
      <c r="N21" s="74"/>
      <c r="O21" s="74"/>
      <c r="P21" s="75"/>
      <c r="Q21" s="24">
        <f>M21*4</f>
        <v>4</v>
      </c>
      <c r="R21" s="24">
        <f>N21*3</f>
        <v>0</v>
      </c>
      <c r="S21" s="24">
        <f>O21*2</f>
        <v>0</v>
      </c>
      <c r="T21" s="24">
        <f>P21*1</f>
        <v>0</v>
      </c>
      <c r="U21" s="24">
        <f t="shared" si="1"/>
        <v>4</v>
      </c>
      <c r="V21" s="47"/>
      <c r="W21" s="51"/>
      <c r="X21" s="74"/>
      <c r="Y21" s="74"/>
      <c r="Z21" s="74"/>
      <c r="AA21" s="75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>
        <v>1</v>
      </c>
      <c r="D22" s="74"/>
      <c r="E22" s="75"/>
      <c r="F22" s="24">
        <f>B22*4</f>
        <v>0</v>
      </c>
      <c r="G22" s="24">
        <f>C22*3</f>
        <v>3</v>
      </c>
      <c r="H22" s="24">
        <f>D22*2</f>
        <v>0</v>
      </c>
      <c r="I22" s="24">
        <f>E22*1</f>
        <v>0</v>
      </c>
      <c r="J22" s="24">
        <f t="shared" si="0"/>
        <v>3</v>
      </c>
      <c r="K22" s="52"/>
      <c r="L22" s="56">
        <v>36</v>
      </c>
      <c r="M22" s="74"/>
      <c r="N22" s="74"/>
      <c r="O22" s="74">
        <v>1</v>
      </c>
      <c r="P22" s="75"/>
      <c r="Q22" s="24">
        <f>M22*1</f>
        <v>0</v>
      </c>
      <c r="R22" s="24">
        <f>N22*2</f>
        <v>0</v>
      </c>
      <c r="S22" s="24">
        <f>O22*3</f>
        <v>3</v>
      </c>
      <c r="T22" s="24">
        <f>P22*4</f>
        <v>0</v>
      </c>
      <c r="U22" s="24">
        <f t="shared" si="1"/>
        <v>3</v>
      </c>
      <c r="V22" s="47"/>
      <c r="W22" s="51"/>
      <c r="X22" s="74"/>
      <c r="Y22" s="74"/>
      <c r="Z22" s="74"/>
      <c r="AA22" s="75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/>
      <c r="D23" s="74">
        <v>1</v>
      </c>
      <c r="E23" s="75"/>
      <c r="F23" s="24">
        <f>B23*1</f>
        <v>0</v>
      </c>
      <c r="G23" s="24">
        <f>C23*2</f>
        <v>0</v>
      </c>
      <c r="H23" s="24">
        <f>D23*3</f>
        <v>3</v>
      </c>
      <c r="I23" s="24">
        <f>E23*4</f>
        <v>0</v>
      </c>
      <c r="J23" s="24">
        <f t="shared" si="0"/>
        <v>3</v>
      </c>
      <c r="K23" s="47"/>
      <c r="L23" s="51">
        <v>37</v>
      </c>
      <c r="M23" s="74"/>
      <c r="N23" s="74"/>
      <c r="O23" s="74"/>
      <c r="P23" s="75">
        <v>1</v>
      </c>
      <c r="Q23" s="24">
        <f>M23*4</f>
        <v>0</v>
      </c>
      <c r="R23" s="24">
        <f>N23*3</f>
        <v>0</v>
      </c>
      <c r="S23" s="24">
        <f>O23*2</f>
        <v>0</v>
      </c>
      <c r="T23" s="24">
        <f>P23*1</f>
        <v>1</v>
      </c>
      <c r="U23" s="24">
        <f t="shared" si="1"/>
        <v>1</v>
      </c>
      <c r="V23" s="41">
        <f>U23+U24+U25+U26</f>
        <v>7</v>
      </c>
      <c r="W23" s="51"/>
      <c r="X23" s="74"/>
      <c r="Y23" s="74"/>
      <c r="Z23" s="74"/>
      <c r="AA23" s="75"/>
      <c r="AB23" s="24"/>
      <c r="AC23" s="24"/>
      <c r="AD23" s="24"/>
      <c r="AE23" s="24"/>
      <c r="AF23" s="29"/>
      <c r="AG23" s="47"/>
      <c r="AH23" s="40"/>
      <c r="AI23" s="53">
        <f>V23</f>
        <v>7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/>
      <c r="D24" s="74">
        <v>1</v>
      </c>
      <c r="E24" s="75"/>
      <c r="F24" s="24">
        <f>B24*4</f>
        <v>0</v>
      </c>
      <c r="G24" s="24">
        <f>C24*3</f>
        <v>0</v>
      </c>
      <c r="H24" s="24">
        <f>D24*2</f>
        <v>2</v>
      </c>
      <c r="I24" s="24">
        <f>E24*1</f>
        <v>0</v>
      </c>
      <c r="J24" s="24">
        <f t="shared" si="0"/>
        <v>2</v>
      </c>
      <c r="K24" s="47"/>
      <c r="L24" s="56">
        <v>38</v>
      </c>
      <c r="M24" s="74"/>
      <c r="N24" s="74"/>
      <c r="O24" s="74">
        <v>1</v>
      </c>
      <c r="P24" s="75"/>
      <c r="Q24" s="24">
        <f>M24*1</f>
        <v>0</v>
      </c>
      <c r="R24" s="24">
        <f>N24*2</f>
        <v>0</v>
      </c>
      <c r="S24" s="24">
        <f>O24*3</f>
        <v>3</v>
      </c>
      <c r="T24" s="24">
        <f>P24*4</f>
        <v>0</v>
      </c>
      <c r="U24" s="24">
        <f t="shared" si="1"/>
        <v>3</v>
      </c>
      <c r="V24" s="47"/>
      <c r="W24" s="51"/>
      <c r="X24" s="74"/>
      <c r="Y24" s="74"/>
      <c r="Z24" s="74"/>
      <c r="AA24" s="75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/>
      <c r="D25" s="74"/>
      <c r="E25" s="75">
        <v>1</v>
      </c>
      <c r="F25" s="24">
        <f>B25*4</f>
        <v>0</v>
      </c>
      <c r="G25" s="24">
        <f>C25*3</f>
        <v>0</v>
      </c>
      <c r="H25" s="24">
        <f>D25*2</f>
        <v>0</v>
      </c>
      <c r="I25" s="24">
        <f>E25*1</f>
        <v>1</v>
      </c>
      <c r="J25" s="24">
        <f t="shared" si="0"/>
        <v>1</v>
      </c>
      <c r="K25" s="41">
        <f>J25+J26+U7+U8+U9+U10</f>
        <v>14</v>
      </c>
      <c r="L25" s="51">
        <v>39</v>
      </c>
      <c r="M25" s="74"/>
      <c r="N25" s="74">
        <v>1</v>
      </c>
      <c r="O25" s="74"/>
      <c r="P25" s="75"/>
      <c r="Q25" s="24">
        <f>M25*1</f>
        <v>0</v>
      </c>
      <c r="R25" s="24">
        <f>N25*2</f>
        <v>2</v>
      </c>
      <c r="S25" s="24">
        <f>O25*3</f>
        <v>0</v>
      </c>
      <c r="T25" s="24">
        <f>P25*4</f>
        <v>0</v>
      </c>
      <c r="U25" s="24">
        <f t="shared" si="1"/>
        <v>2</v>
      </c>
      <c r="V25" s="47"/>
      <c r="W25" s="51"/>
      <c r="X25" s="74"/>
      <c r="Y25" s="74"/>
      <c r="Z25" s="74"/>
      <c r="AA25" s="75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/>
      <c r="D26" s="74">
        <v>1</v>
      </c>
      <c r="E26" s="75"/>
      <c r="F26" s="24">
        <f>B26*1</f>
        <v>0</v>
      </c>
      <c r="G26" s="24">
        <f>C26*2</f>
        <v>0</v>
      </c>
      <c r="H26" s="24">
        <f>D26*3</f>
        <v>3</v>
      </c>
      <c r="I26" s="24">
        <f>E26*4</f>
        <v>0</v>
      </c>
      <c r="J26" s="24">
        <f t="shared" si="0"/>
        <v>3</v>
      </c>
      <c r="K26" s="47"/>
      <c r="L26" s="56">
        <v>40</v>
      </c>
      <c r="M26" s="74"/>
      <c r="N26" s="74"/>
      <c r="O26" s="74"/>
      <c r="P26" s="75">
        <v>1</v>
      </c>
      <c r="Q26" s="24">
        <f>M26*4</f>
        <v>0</v>
      </c>
      <c r="R26" s="24">
        <f>N26*3</f>
        <v>0</v>
      </c>
      <c r="S26" s="24">
        <f>O26*2</f>
        <v>0</v>
      </c>
      <c r="T26" s="24">
        <f>P26*1</f>
        <v>1</v>
      </c>
      <c r="U26" s="24">
        <f t="shared" si="1"/>
        <v>1</v>
      </c>
      <c r="V26" s="47"/>
      <c r="W26" s="51"/>
      <c r="X26" s="74"/>
      <c r="Y26" s="74"/>
      <c r="Z26" s="74"/>
      <c r="AA26" s="75"/>
      <c r="AB26" s="24"/>
      <c r="AC26" s="24"/>
      <c r="AD26" s="24"/>
      <c r="AE26" s="24"/>
      <c r="AF26" s="29"/>
      <c r="AG26" s="47"/>
      <c r="AH26" s="40"/>
      <c r="AI26" s="53">
        <f>AG7</f>
        <v>21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15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1.68" right="0.31496062992125984" top="0.31" bottom="0.23" header="0.31496062992125984" footer="0.31496062992125984"/>
  <pageSetup paperSize="9" scale="80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140" zoomScaleNormal="140" workbookViewId="0">
      <selection activeCell="Y18" sqref="Y18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name!B14</f>
        <v>เด็กชายณฐพล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name!C14</f>
        <v>เพ็ชรแสงนิล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name!A14</f>
        <v>13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19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>
        <v>1</v>
      </c>
      <c r="F7" s="75"/>
      <c r="G7" s="24">
        <f>C7*1</f>
        <v>0</v>
      </c>
      <c r="H7" s="24">
        <f>D7*2</f>
        <v>0</v>
      </c>
      <c r="I7" s="24">
        <f>E7*3</f>
        <v>3</v>
      </c>
      <c r="J7" s="24">
        <f>F7*4</f>
        <v>0</v>
      </c>
      <c r="K7" s="24">
        <f>SUM(G7:J7)</f>
        <v>3</v>
      </c>
      <c r="L7" s="55">
        <f>K7+K8+K9+K10+K11+K12</f>
        <v>19</v>
      </c>
      <c r="M7" s="51">
        <v>21</v>
      </c>
      <c r="N7" s="74"/>
      <c r="O7" s="74">
        <v>1</v>
      </c>
      <c r="P7" s="74"/>
      <c r="Q7" s="75"/>
      <c r="R7" s="24">
        <f>N7*4</f>
        <v>0</v>
      </c>
      <c r="S7" s="24">
        <f>O7*3</f>
        <v>3</v>
      </c>
      <c r="T7" s="24">
        <f>P7*2</f>
        <v>0</v>
      </c>
      <c r="U7" s="24">
        <f>Q7*1</f>
        <v>0</v>
      </c>
      <c r="V7" s="24">
        <f>SUM(R7:U7)</f>
        <v>3</v>
      </c>
      <c r="W7" s="52"/>
      <c r="X7" s="51">
        <v>41</v>
      </c>
      <c r="Y7" s="74"/>
      <c r="Z7" s="74">
        <v>1</v>
      </c>
      <c r="AA7" s="74"/>
      <c r="AB7" s="75"/>
      <c r="AC7" s="24">
        <f>Y7*1</f>
        <v>0</v>
      </c>
      <c r="AD7" s="24">
        <f>Z7*2</f>
        <v>2</v>
      </c>
      <c r="AE7" s="24">
        <f>AA7*3</f>
        <v>0</v>
      </c>
      <c r="AF7" s="24">
        <f>AB7*4</f>
        <v>0</v>
      </c>
      <c r="AG7" s="24">
        <f t="shared" ref="AG7:AG18" si="0">SUM(AC7:AF7)</f>
        <v>2</v>
      </c>
      <c r="AH7" s="55">
        <f>AG7+AG8+AG9+AG10+AG11+AG12</f>
        <v>20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4</v>
      </c>
      <c r="L8" s="47"/>
      <c r="M8" s="56">
        <v>22</v>
      </c>
      <c r="N8" s="74"/>
      <c r="O8" s="74"/>
      <c r="P8" s="74"/>
      <c r="Q8" s="75">
        <v>1</v>
      </c>
      <c r="R8" s="24">
        <f>N8*1</f>
        <v>0</v>
      </c>
      <c r="S8" s="24">
        <f>O8*2</f>
        <v>0</v>
      </c>
      <c r="T8" s="24">
        <f>P8*3</f>
        <v>0</v>
      </c>
      <c r="U8" s="24">
        <f>Q8*4</f>
        <v>4</v>
      </c>
      <c r="V8" s="24">
        <f>SUM(R8:U8)</f>
        <v>4</v>
      </c>
      <c r="W8" s="47"/>
      <c r="X8" s="51">
        <v>42</v>
      </c>
      <c r="Y8" s="74"/>
      <c r="Z8" s="74"/>
      <c r="AA8" s="74"/>
      <c r="AB8" s="75">
        <v>1</v>
      </c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4</v>
      </c>
      <c r="AG8" s="24">
        <f t="shared" si="0"/>
        <v>4</v>
      </c>
      <c r="AH8" s="47"/>
      <c r="AI8" s="40"/>
      <c r="AJ8" s="53">
        <f>L13</f>
        <v>17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>SUM(G9:J9)</f>
        <v>3</v>
      </c>
      <c r="L9" s="47"/>
      <c r="M9" s="51">
        <v>23</v>
      </c>
      <c r="N9" s="74"/>
      <c r="O9" s="74"/>
      <c r="P9" s="74">
        <v>1</v>
      </c>
      <c r="Q9" s="75"/>
      <c r="R9" s="24">
        <f>N9*1</f>
        <v>0</v>
      </c>
      <c r="S9" s="24">
        <f>O9*2</f>
        <v>0</v>
      </c>
      <c r="T9" s="24">
        <f>P9*3</f>
        <v>3</v>
      </c>
      <c r="U9" s="24">
        <f>Q9*4</f>
        <v>0</v>
      </c>
      <c r="V9" s="24">
        <f>SUM(R9:U9)</f>
        <v>3</v>
      </c>
      <c r="W9" s="47"/>
      <c r="X9" s="51">
        <v>43</v>
      </c>
      <c r="Y9" s="74"/>
      <c r="Z9" s="74"/>
      <c r="AA9" s="74">
        <v>1</v>
      </c>
      <c r="AB9" s="75"/>
      <c r="AC9" s="24">
        <f t="shared" si="1"/>
        <v>0</v>
      </c>
      <c r="AD9" s="24">
        <f t="shared" si="2"/>
        <v>0</v>
      </c>
      <c r="AE9" s="24">
        <f t="shared" si="3"/>
        <v>3</v>
      </c>
      <c r="AF9" s="24">
        <f t="shared" si="4"/>
        <v>0</v>
      </c>
      <c r="AG9" s="24">
        <f t="shared" si="0"/>
        <v>3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>
        <v>1</v>
      </c>
      <c r="F10" s="75"/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3</v>
      </c>
      <c r="J10" s="24">
        <f t="shared" ref="J10:J26" si="8">F10*4</f>
        <v>0</v>
      </c>
      <c r="K10" s="24">
        <f t="shared" ref="K10:K26" si="9">SUM(G10:J10)</f>
        <v>3</v>
      </c>
      <c r="L10" s="47"/>
      <c r="M10" s="56">
        <v>24</v>
      </c>
      <c r="N10" s="74"/>
      <c r="O10" s="74"/>
      <c r="P10" s="74">
        <v>1</v>
      </c>
      <c r="Q10" s="75"/>
      <c r="R10" s="24">
        <f>N10*4</f>
        <v>0</v>
      </c>
      <c r="S10" s="24">
        <f>O10*3</f>
        <v>0</v>
      </c>
      <c r="T10" s="24">
        <f>P10*2</f>
        <v>2</v>
      </c>
      <c r="U10" s="24">
        <f>Q10*1</f>
        <v>0</v>
      </c>
      <c r="V10" s="24">
        <f>SUM(R10:U10)</f>
        <v>2</v>
      </c>
      <c r="W10" s="47"/>
      <c r="X10" s="51">
        <v>44</v>
      </c>
      <c r="Y10" s="74"/>
      <c r="Z10" s="74"/>
      <c r="AA10" s="74"/>
      <c r="AB10" s="75">
        <v>1</v>
      </c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4</v>
      </c>
      <c r="AG10" s="24">
        <f t="shared" si="0"/>
        <v>4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>
        <v>1</v>
      </c>
      <c r="E11" s="74"/>
      <c r="F11" s="75"/>
      <c r="G11" s="24">
        <f>C11*4</f>
        <v>0</v>
      </c>
      <c r="H11" s="24">
        <f>D11*3</f>
        <v>3</v>
      </c>
      <c r="I11" s="24">
        <f>E11*2</f>
        <v>0</v>
      </c>
      <c r="J11" s="24">
        <f>F11*1</f>
        <v>0</v>
      </c>
      <c r="K11" s="24">
        <f>SUM(G11:J11)</f>
        <v>3</v>
      </c>
      <c r="L11" s="52"/>
      <c r="M11" s="51">
        <v>25</v>
      </c>
      <c r="N11" s="74"/>
      <c r="O11" s="74">
        <v>1</v>
      </c>
      <c r="P11" s="74"/>
      <c r="Q11" s="75"/>
      <c r="R11" s="24">
        <f t="shared" ref="R11:R25" si="10">N11*1</f>
        <v>0</v>
      </c>
      <c r="S11" s="24">
        <f t="shared" ref="S11:S25" si="11">O11*2</f>
        <v>2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2</v>
      </c>
      <c r="W11" s="55">
        <f>V11+V12+V13+V14+V15+V16</f>
        <v>14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0"/>
        <v>3</v>
      </c>
      <c r="AH11" s="52"/>
      <c r="AI11" s="40"/>
      <c r="AJ11" s="53">
        <f>L19</f>
        <v>18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>
        <v>1</v>
      </c>
      <c r="F12" s="75"/>
      <c r="G12" s="24">
        <f t="shared" si="5"/>
        <v>0</v>
      </c>
      <c r="H12" s="24">
        <f t="shared" si="6"/>
        <v>0</v>
      </c>
      <c r="I12" s="24">
        <f t="shared" si="7"/>
        <v>3</v>
      </c>
      <c r="J12" s="24">
        <f t="shared" si="8"/>
        <v>0</v>
      </c>
      <c r="K12" s="24">
        <f t="shared" si="9"/>
        <v>3</v>
      </c>
      <c r="L12" s="52"/>
      <c r="M12" s="56">
        <v>26</v>
      </c>
      <c r="N12" s="74"/>
      <c r="O12" s="74">
        <v>1</v>
      </c>
      <c r="P12" s="74"/>
      <c r="Q12" s="75"/>
      <c r="R12" s="24">
        <f>N12*4</f>
        <v>0</v>
      </c>
      <c r="S12" s="24">
        <f>O12*3</f>
        <v>3</v>
      </c>
      <c r="T12" s="24">
        <f>P12*2</f>
        <v>0</v>
      </c>
      <c r="U12" s="24">
        <f>Q12*1</f>
        <v>0</v>
      </c>
      <c r="V12" s="24">
        <f>SUM(R12:U12)</f>
        <v>3</v>
      </c>
      <c r="W12" s="47"/>
      <c r="X12" s="51">
        <v>46</v>
      </c>
      <c r="Y12" s="74"/>
      <c r="Z12" s="74"/>
      <c r="AA12" s="74"/>
      <c r="AB12" s="75">
        <v>1</v>
      </c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4</v>
      </c>
      <c r="AG12" s="24">
        <f t="shared" si="0"/>
        <v>4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>
        <v>1</v>
      </c>
      <c r="F13" s="75"/>
      <c r="G13" s="24">
        <f t="shared" si="5"/>
        <v>0</v>
      </c>
      <c r="H13" s="24">
        <f t="shared" si="6"/>
        <v>0</v>
      </c>
      <c r="I13" s="24">
        <f t="shared" si="7"/>
        <v>3</v>
      </c>
      <c r="J13" s="24">
        <f t="shared" si="8"/>
        <v>0</v>
      </c>
      <c r="K13" s="24">
        <f t="shared" si="9"/>
        <v>3</v>
      </c>
      <c r="L13" s="41">
        <f>K13+K14+K15+K16+K17+K18</f>
        <v>17</v>
      </c>
      <c r="M13" s="51">
        <v>27</v>
      </c>
      <c r="N13" s="74"/>
      <c r="O13" s="74"/>
      <c r="P13" s="74">
        <v>1</v>
      </c>
      <c r="Q13" s="75"/>
      <c r="R13" s="24">
        <f>N13*4</f>
        <v>0</v>
      </c>
      <c r="S13" s="24">
        <f>O13*3</f>
        <v>0</v>
      </c>
      <c r="T13" s="24">
        <f>P13*2</f>
        <v>2</v>
      </c>
      <c r="U13" s="24">
        <f>Q13*1</f>
        <v>0</v>
      </c>
      <c r="V13" s="24">
        <f>SUM(R13:U13)</f>
        <v>2</v>
      </c>
      <c r="W13" s="47"/>
      <c r="X13" s="51">
        <v>47</v>
      </c>
      <c r="Y13" s="74">
        <v>1</v>
      </c>
      <c r="Z13" s="74"/>
      <c r="AA13" s="74"/>
      <c r="AB13" s="75"/>
      <c r="AC13" s="24">
        <f>Y13*4</f>
        <v>4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0"/>
        <v>4</v>
      </c>
      <c r="AH13" s="41">
        <f>AG13+AG14+AG15+AG16+AG17+AG18</f>
        <v>19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>
        <v>1</v>
      </c>
      <c r="E14" s="74"/>
      <c r="F14" s="75"/>
      <c r="G14" s="24">
        <f>C14*4</f>
        <v>0</v>
      </c>
      <c r="H14" s="24">
        <f>D14*3</f>
        <v>3</v>
      </c>
      <c r="I14" s="24">
        <f>E14*2</f>
        <v>0</v>
      </c>
      <c r="J14" s="24">
        <f>F14*1</f>
        <v>0</v>
      </c>
      <c r="K14" s="24">
        <f>SUM(G14:J14)</f>
        <v>3</v>
      </c>
      <c r="L14" s="47"/>
      <c r="M14" s="56">
        <v>28</v>
      </c>
      <c r="N14" s="74"/>
      <c r="O14" s="74"/>
      <c r="P14" s="74"/>
      <c r="Q14" s="75">
        <v>1</v>
      </c>
      <c r="R14" s="24">
        <f t="shared" si="10"/>
        <v>0</v>
      </c>
      <c r="S14" s="24">
        <f t="shared" si="11"/>
        <v>0</v>
      </c>
      <c r="T14" s="24">
        <f t="shared" si="12"/>
        <v>0</v>
      </c>
      <c r="U14" s="24">
        <f t="shared" si="13"/>
        <v>4</v>
      </c>
      <c r="V14" s="24">
        <f t="shared" si="14"/>
        <v>4</v>
      </c>
      <c r="W14" s="47"/>
      <c r="X14" s="51">
        <v>48</v>
      </c>
      <c r="Y14" s="74"/>
      <c r="Z14" s="74"/>
      <c r="AA14" s="74"/>
      <c r="AB14" s="75">
        <v>1</v>
      </c>
      <c r="AC14" s="24">
        <f t="shared" si="1"/>
        <v>0</v>
      </c>
      <c r="AD14" s="24">
        <f t="shared" si="2"/>
        <v>0</v>
      </c>
      <c r="AE14" s="24">
        <f t="shared" si="3"/>
        <v>0</v>
      </c>
      <c r="AF14" s="24">
        <f t="shared" si="4"/>
        <v>4</v>
      </c>
      <c r="AG14" s="24">
        <f t="shared" si="0"/>
        <v>4</v>
      </c>
      <c r="AH14" s="47"/>
      <c r="AI14" s="40"/>
      <c r="AJ14" s="53">
        <f>L25</f>
        <v>17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>
        <v>1</v>
      </c>
      <c r="E15" s="74"/>
      <c r="F15" s="75"/>
      <c r="G15" s="24">
        <f>C15*4</f>
        <v>0</v>
      </c>
      <c r="H15" s="24">
        <f>D15*3</f>
        <v>3</v>
      </c>
      <c r="I15" s="24">
        <f>E15*2</f>
        <v>0</v>
      </c>
      <c r="J15" s="24">
        <f>F15*1</f>
        <v>0</v>
      </c>
      <c r="K15" s="24">
        <f>SUM(G15:J15)</f>
        <v>3</v>
      </c>
      <c r="L15" s="47"/>
      <c r="M15" s="51">
        <v>29</v>
      </c>
      <c r="N15" s="74"/>
      <c r="O15" s="74"/>
      <c r="P15" s="74"/>
      <c r="Q15" s="75">
        <v>1</v>
      </c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1</v>
      </c>
      <c r="V15" s="24">
        <f>SUM(R15:U15)</f>
        <v>1</v>
      </c>
      <c r="W15" s="47"/>
      <c r="X15" s="51">
        <v>49</v>
      </c>
      <c r="Y15" s="74"/>
      <c r="Z15" s="74"/>
      <c r="AA15" s="74">
        <v>1</v>
      </c>
      <c r="AB15" s="75"/>
      <c r="AC15" s="24">
        <f t="shared" si="1"/>
        <v>0</v>
      </c>
      <c r="AD15" s="24">
        <f t="shared" si="2"/>
        <v>0</v>
      </c>
      <c r="AE15" s="24">
        <f t="shared" si="3"/>
        <v>3</v>
      </c>
      <c r="AF15" s="24">
        <f t="shared" si="4"/>
        <v>0</v>
      </c>
      <c r="AG15" s="24">
        <f t="shared" si="0"/>
        <v>3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>
        <v>1</v>
      </c>
      <c r="F16" s="75"/>
      <c r="G16" s="24">
        <f t="shared" si="5"/>
        <v>0</v>
      </c>
      <c r="H16" s="24">
        <f t="shared" si="6"/>
        <v>0</v>
      </c>
      <c r="I16" s="24">
        <f t="shared" si="7"/>
        <v>3</v>
      </c>
      <c r="J16" s="24">
        <f t="shared" si="8"/>
        <v>0</v>
      </c>
      <c r="K16" s="24">
        <f t="shared" si="9"/>
        <v>3</v>
      </c>
      <c r="L16" s="52"/>
      <c r="M16" s="56">
        <v>30</v>
      </c>
      <c r="N16" s="74"/>
      <c r="O16" s="74"/>
      <c r="P16" s="74">
        <v>1</v>
      </c>
      <c r="Q16" s="75"/>
      <c r="R16" s="24">
        <f>N16*4</f>
        <v>0</v>
      </c>
      <c r="S16" s="24">
        <f>O16*3</f>
        <v>0</v>
      </c>
      <c r="T16" s="24">
        <f>P16*2</f>
        <v>2</v>
      </c>
      <c r="U16" s="24">
        <f>Q16*1</f>
        <v>0</v>
      </c>
      <c r="V16" s="24">
        <f>SUM(R16:U16)</f>
        <v>2</v>
      </c>
      <c r="W16" s="52"/>
      <c r="X16" s="51">
        <v>50</v>
      </c>
      <c r="Y16" s="74"/>
      <c r="Z16" s="74">
        <v>1</v>
      </c>
      <c r="AA16" s="74"/>
      <c r="AB16" s="75"/>
      <c r="AC16" s="24">
        <f t="shared" si="1"/>
        <v>0</v>
      </c>
      <c r="AD16" s="24">
        <f t="shared" si="2"/>
        <v>2</v>
      </c>
      <c r="AE16" s="24">
        <f t="shared" si="3"/>
        <v>0</v>
      </c>
      <c r="AF16" s="24">
        <f t="shared" si="4"/>
        <v>0</v>
      </c>
      <c r="AG16" s="24">
        <f t="shared" si="0"/>
        <v>2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>
        <v>1</v>
      </c>
      <c r="F17" s="75"/>
      <c r="G17" s="24">
        <f>C17*4</f>
        <v>0</v>
      </c>
      <c r="H17" s="24">
        <f>D17*3</f>
        <v>0</v>
      </c>
      <c r="I17" s="24">
        <f>E17*2</f>
        <v>2</v>
      </c>
      <c r="J17" s="24">
        <f>F17*1</f>
        <v>0</v>
      </c>
      <c r="K17" s="24">
        <f>SUM(G17:J17)</f>
        <v>2</v>
      </c>
      <c r="L17" s="52"/>
      <c r="M17" s="51">
        <v>31</v>
      </c>
      <c r="N17" s="74"/>
      <c r="O17" s="74">
        <v>1</v>
      </c>
      <c r="P17" s="74"/>
      <c r="Q17" s="75"/>
      <c r="R17" s="24">
        <f t="shared" si="10"/>
        <v>0</v>
      </c>
      <c r="S17" s="24">
        <f t="shared" si="11"/>
        <v>2</v>
      </c>
      <c r="T17" s="24">
        <f t="shared" si="12"/>
        <v>0</v>
      </c>
      <c r="U17" s="24">
        <f t="shared" si="13"/>
        <v>0</v>
      </c>
      <c r="V17" s="24">
        <f t="shared" si="14"/>
        <v>2</v>
      </c>
      <c r="W17" s="41">
        <f>V17+V18+V19+V20+V21+V22</f>
        <v>19</v>
      </c>
      <c r="X17" s="51">
        <v>51</v>
      </c>
      <c r="Y17" s="74"/>
      <c r="Z17" s="74"/>
      <c r="AA17" s="74">
        <v>1</v>
      </c>
      <c r="AB17" s="75"/>
      <c r="AC17" s="24">
        <f>Y17*4</f>
        <v>0</v>
      </c>
      <c r="AD17" s="24">
        <f>Z17*3</f>
        <v>0</v>
      </c>
      <c r="AE17" s="24">
        <f>AA17*2</f>
        <v>2</v>
      </c>
      <c r="AF17" s="24">
        <f>AB17*1</f>
        <v>0</v>
      </c>
      <c r="AG17" s="24">
        <f t="shared" si="0"/>
        <v>2</v>
      </c>
      <c r="AH17" s="47"/>
      <c r="AI17" s="40"/>
      <c r="AJ17" s="53">
        <f>W11</f>
        <v>14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>
        <v>1</v>
      </c>
      <c r="F18" s="75"/>
      <c r="G18" s="24">
        <f t="shared" si="5"/>
        <v>0</v>
      </c>
      <c r="H18" s="24">
        <f t="shared" si="6"/>
        <v>0</v>
      </c>
      <c r="I18" s="24">
        <f t="shared" si="7"/>
        <v>3</v>
      </c>
      <c r="J18" s="24">
        <f t="shared" si="8"/>
        <v>0</v>
      </c>
      <c r="K18" s="24">
        <f t="shared" si="9"/>
        <v>3</v>
      </c>
      <c r="L18" s="47"/>
      <c r="M18" s="56">
        <v>32</v>
      </c>
      <c r="N18" s="74"/>
      <c r="O18" s="74"/>
      <c r="P18" s="74"/>
      <c r="Q18" s="75">
        <v>1</v>
      </c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4</v>
      </c>
      <c r="V18" s="24">
        <f t="shared" si="14"/>
        <v>4</v>
      </c>
      <c r="W18" s="47"/>
      <c r="X18" s="51">
        <v>52</v>
      </c>
      <c r="Y18" s="74">
        <v>1</v>
      </c>
      <c r="Z18" s="74"/>
      <c r="AA18" s="74"/>
      <c r="AB18" s="75"/>
      <c r="AC18" s="24">
        <f>Y18*4</f>
        <v>4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0"/>
        <v>4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>
        <v>1</v>
      </c>
      <c r="E19" s="74"/>
      <c r="F19" s="75"/>
      <c r="G19" s="24">
        <f>C19*4</f>
        <v>0</v>
      </c>
      <c r="H19" s="24">
        <f>D19*3</f>
        <v>3</v>
      </c>
      <c r="I19" s="24">
        <f>E19*2</f>
        <v>0</v>
      </c>
      <c r="J19" s="24">
        <f>F19*1</f>
        <v>0</v>
      </c>
      <c r="K19" s="24">
        <f>SUM(G19:J19)</f>
        <v>3</v>
      </c>
      <c r="L19" s="41">
        <f>K19+K20+K21+K22+K23+K24</f>
        <v>18</v>
      </c>
      <c r="M19" s="51">
        <v>33</v>
      </c>
      <c r="N19" s="74"/>
      <c r="O19" s="74">
        <v>1</v>
      </c>
      <c r="P19" s="74"/>
      <c r="Q19" s="75"/>
      <c r="R19" s="24">
        <f>N19*4</f>
        <v>0</v>
      </c>
      <c r="S19" s="24">
        <f>O19*3</f>
        <v>3</v>
      </c>
      <c r="T19" s="24">
        <f>P19*2</f>
        <v>0</v>
      </c>
      <c r="U19" s="24">
        <f>Q19*1</f>
        <v>0</v>
      </c>
      <c r="V19" s="24">
        <f>SUM(R19:U19)</f>
        <v>3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>
        <v>1</v>
      </c>
      <c r="G20" s="24">
        <f t="shared" si="5"/>
        <v>0</v>
      </c>
      <c r="H20" s="24">
        <f t="shared" si="6"/>
        <v>0</v>
      </c>
      <c r="I20" s="24">
        <f t="shared" si="7"/>
        <v>0</v>
      </c>
      <c r="J20" s="24">
        <f t="shared" si="8"/>
        <v>4</v>
      </c>
      <c r="K20" s="24">
        <f t="shared" si="9"/>
        <v>4</v>
      </c>
      <c r="L20" s="47"/>
      <c r="M20" s="56">
        <v>34</v>
      </c>
      <c r="N20" s="74"/>
      <c r="O20" s="74"/>
      <c r="P20" s="74">
        <v>1</v>
      </c>
      <c r="Q20" s="75"/>
      <c r="R20" s="24">
        <f t="shared" si="10"/>
        <v>0</v>
      </c>
      <c r="S20" s="24">
        <f t="shared" si="11"/>
        <v>0</v>
      </c>
      <c r="T20" s="24">
        <f t="shared" si="12"/>
        <v>3</v>
      </c>
      <c r="U20" s="24">
        <f t="shared" si="13"/>
        <v>0</v>
      </c>
      <c r="V20" s="24">
        <f t="shared" si="14"/>
        <v>3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19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>
        <v>1</v>
      </c>
      <c r="F21" s="75"/>
      <c r="G21" s="24">
        <f t="shared" si="5"/>
        <v>0</v>
      </c>
      <c r="H21" s="24">
        <f t="shared" si="6"/>
        <v>0</v>
      </c>
      <c r="I21" s="24">
        <f t="shared" si="7"/>
        <v>3</v>
      </c>
      <c r="J21" s="24">
        <f t="shared" si="8"/>
        <v>0</v>
      </c>
      <c r="K21" s="24">
        <f t="shared" si="9"/>
        <v>3</v>
      </c>
      <c r="L21" s="52"/>
      <c r="M21" s="51">
        <v>35</v>
      </c>
      <c r="N21" s="74">
        <v>1</v>
      </c>
      <c r="O21" s="74"/>
      <c r="P21" s="74"/>
      <c r="Q21" s="75"/>
      <c r="R21" s="24">
        <f>N21*4</f>
        <v>4</v>
      </c>
      <c r="S21" s="24">
        <f>O21*3</f>
        <v>0</v>
      </c>
      <c r="T21" s="24">
        <f>P21*2</f>
        <v>0</v>
      </c>
      <c r="U21" s="24">
        <f>Q21*1</f>
        <v>0</v>
      </c>
      <c r="V21" s="24">
        <f>SUM(R21:U21)</f>
        <v>4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>
        <v>1</v>
      </c>
      <c r="E22" s="74"/>
      <c r="F22" s="75"/>
      <c r="G22" s="24">
        <f>C22*4</f>
        <v>0</v>
      </c>
      <c r="H22" s="24">
        <f>D22*3</f>
        <v>3</v>
      </c>
      <c r="I22" s="24">
        <f>E22*2</f>
        <v>0</v>
      </c>
      <c r="J22" s="24">
        <f>F22*1</f>
        <v>0</v>
      </c>
      <c r="K22" s="24">
        <f>SUM(G22:J22)</f>
        <v>3</v>
      </c>
      <c r="L22" s="52"/>
      <c r="M22" s="56">
        <v>36</v>
      </c>
      <c r="N22" s="74"/>
      <c r="O22" s="74"/>
      <c r="P22" s="74">
        <v>1</v>
      </c>
      <c r="Q22" s="75"/>
      <c r="R22" s="24">
        <f t="shared" si="10"/>
        <v>0</v>
      </c>
      <c r="S22" s="24">
        <f t="shared" si="11"/>
        <v>0</v>
      </c>
      <c r="T22" s="24">
        <f t="shared" si="12"/>
        <v>3</v>
      </c>
      <c r="U22" s="24">
        <f t="shared" si="13"/>
        <v>0</v>
      </c>
      <c r="V22" s="24">
        <f t="shared" si="14"/>
        <v>3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>
        <v>1</v>
      </c>
      <c r="E23" s="74"/>
      <c r="F23" s="75"/>
      <c r="G23" s="24">
        <f t="shared" si="5"/>
        <v>0</v>
      </c>
      <c r="H23" s="24">
        <f t="shared" si="6"/>
        <v>2</v>
      </c>
      <c r="I23" s="24">
        <f t="shared" si="7"/>
        <v>0</v>
      </c>
      <c r="J23" s="24">
        <f t="shared" si="8"/>
        <v>0</v>
      </c>
      <c r="K23" s="24">
        <f t="shared" si="9"/>
        <v>2</v>
      </c>
      <c r="L23" s="47"/>
      <c r="M23" s="51">
        <v>37</v>
      </c>
      <c r="N23" s="74"/>
      <c r="O23" s="74">
        <v>1</v>
      </c>
      <c r="P23" s="74"/>
      <c r="Q23" s="75"/>
      <c r="R23" s="24">
        <f>N23*4</f>
        <v>0</v>
      </c>
      <c r="S23" s="24">
        <f>O23*3</f>
        <v>3</v>
      </c>
      <c r="T23" s="24">
        <f>P23*2</f>
        <v>0</v>
      </c>
      <c r="U23" s="24">
        <f>Q23*1</f>
        <v>0</v>
      </c>
      <c r="V23" s="24">
        <f>SUM(R23:U23)</f>
        <v>3</v>
      </c>
      <c r="W23" s="41">
        <f>V23+V24+V25+V26</f>
        <v>9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9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>
        <v>1</v>
      </c>
      <c r="E24" s="74"/>
      <c r="F24" s="75"/>
      <c r="G24" s="24">
        <f>C24*4</f>
        <v>0</v>
      </c>
      <c r="H24" s="24">
        <f>D24*3</f>
        <v>3</v>
      </c>
      <c r="I24" s="24">
        <f>E24*2</f>
        <v>0</v>
      </c>
      <c r="J24" s="24">
        <f>F24*1</f>
        <v>0</v>
      </c>
      <c r="K24" s="24">
        <f>SUM(G24:J24)</f>
        <v>3</v>
      </c>
      <c r="L24" s="47"/>
      <c r="M24" s="56">
        <v>38</v>
      </c>
      <c r="N24" s="74"/>
      <c r="O24" s="74">
        <v>1</v>
      </c>
      <c r="P24" s="74"/>
      <c r="Q24" s="75"/>
      <c r="R24" s="24">
        <f t="shared" si="10"/>
        <v>0</v>
      </c>
      <c r="S24" s="24">
        <f t="shared" si="11"/>
        <v>2</v>
      </c>
      <c r="T24" s="24">
        <f t="shared" si="12"/>
        <v>0</v>
      </c>
      <c r="U24" s="24">
        <f t="shared" si="13"/>
        <v>0</v>
      </c>
      <c r="V24" s="24">
        <f t="shared" si="14"/>
        <v>2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>
        <v>1</v>
      </c>
      <c r="F25" s="75"/>
      <c r="G25" s="24">
        <f>C25*4</f>
        <v>0</v>
      </c>
      <c r="H25" s="24">
        <f>D25*3</f>
        <v>0</v>
      </c>
      <c r="I25" s="24">
        <f>E25*2</f>
        <v>2</v>
      </c>
      <c r="J25" s="24">
        <f>F25*1</f>
        <v>0</v>
      </c>
      <c r="K25" s="24">
        <f>SUM(G25:J25)</f>
        <v>2</v>
      </c>
      <c r="L25" s="41">
        <f>K25+K26+V7+V8+V9+V10</f>
        <v>17</v>
      </c>
      <c r="M25" s="51">
        <v>39</v>
      </c>
      <c r="N25" s="74"/>
      <c r="O25" s="74">
        <v>1</v>
      </c>
      <c r="P25" s="74"/>
      <c r="Q25" s="75"/>
      <c r="R25" s="24">
        <f t="shared" si="10"/>
        <v>0</v>
      </c>
      <c r="S25" s="24">
        <f t="shared" si="11"/>
        <v>2</v>
      </c>
      <c r="T25" s="24">
        <f t="shared" si="12"/>
        <v>0</v>
      </c>
      <c r="U25" s="24">
        <f t="shared" si="13"/>
        <v>0</v>
      </c>
      <c r="V25" s="24">
        <f t="shared" si="14"/>
        <v>2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>
        <v>1</v>
      </c>
      <c r="F26" s="75"/>
      <c r="G26" s="24">
        <f t="shared" si="5"/>
        <v>0</v>
      </c>
      <c r="H26" s="24">
        <f t="shared" si="6"/>
        <v>0</v>
      </c>
      <c r="I26" s="24">
        <f t="shared" si="7"/>
        <v>3</v>
      </c>
      <c r="J26" s="24">
        <f t="shared" si="8"/>
        <v>0</v>
      </c>
      <c r="K26" s="24">
        <f t="shared" si="9"/>
        <v>3</v>
      </c>
      <c r="L26" s="47"/>
      <c r="M26" s="56">
        <v>40</v>
      </c>
      <c r="N26" s="74"/>
      <c r="O26" s="74"/>
      <c r="P26" s="74">
        <v>1</v>
      </c>
      <c r="Q26" s="75"/>
      <c r="R26" s="24">
        <f>N26*4</f>
        <v>0</v>
      </c>
      <c r="S26" s="24">
        <f>O26*3</f>
        <v>0</v>
      </c>
      <c r="T26" s="24">
        <f>P26*2</f>
        <v>2</v>
      </c>
      <c r="U26" s="24">
        <f>Q26*1</f>
        <v>0</v>
      </c>
      <c r="V26" s="24">
        <f>SUM(R26:U26)</f>
        <v>2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20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19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1.47" right="0.27559055118110237" top="0.28999999999999998" bottom="0.23" header="0.31496062992125984" footer="0.31496062992125984"/>
  <pageSetup paperSize="9" scale="80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="140" zoomScaleNormal="140" workbookViewId="0">
      <selection activeCell="Y19" sqref="Y19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str">
        <f>name!B15</f>
        <v>เด็กชายนนทพัทธ์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str">
        <f>name!C15</f>
        <v>น่านอูบ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>
        <f>name!A15</f>
        <v>14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18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>
        <v>1</v>
      </c>
      <c r="D7" s="74"/>
      <c r="E7" s="75"/>
      <c r="F7" s="24">
        <f>B7*1</f>
        <v>0</v>
      </c>
      <c r="G7" s="24">
        <f>C7*2</f>
        <v>2</v>
      </c>
      <c r="H7" s="24">
        <f>D7*3</f>
        <v>0</v>
      </c>
      <c r="I7" s="24">
        <f>E7*4</f>
        <v>0</v>
      </c>
      <c r="J7" s="24">
        <f t="shared" ref="J7:J26" si="0">SUM(F7:I7)</f>
        <v>2</v>
      </c>
      <c r="K7" s="55">
        <f>J7+J8+J9+J10+J11+J12</f>
        <v>18</v>
      </c>
      <c r="L7" s="51">
        <v>21</v>
      </c>
      <c r="M7" s="74"/>
      <c r="N7" s="74">
        <v>1</v>
      </c>
      <c r="O7" s="74"/>
      <c r="P7" s="75"/>
      <c r="Q7" s="24">
        <f>M7*4</f>
        <v>0</v>
      </c>
      <c r="R7" s="24">
        <f>N7*3</f>
        <v>3</v>
      </c>
      <c r="S7" s="24">
        <f>O7*2</f>
        <v>0</v>
      </c>
      <c r="T7" s="24">
        <f>P7*1</f>
        <v>0</v>
      </c>
      <c r="U7" s="24">
        <f t="shared" ref="U7:U26" si="1">SUM(Q7:T7)</f>
        <v>3</v>
      </c>
      <c r="V7" s="52"/>
      <c r="W7" s="51">
        <v>41</v>
      </c>
      <c r="X7" s="74"/>
      <c r="Y7" s="74">
        <v>1</v>
      </c>
      <c r="Z7" s="74"/>
      <c r="AA7" s="75"/>
      <c r="AB7" s="24">
        <f>X7*1</f>
        <v>0</v>
      </c>
      <c r="AC7" s="24">
        <f>Y7*2</f>
        <v>2</v>
      </c>
      <c r="AD7" s="24">
        <f>Z7*3</f>
        <v>0</v>
      </c>
      <c r="AE7" s="24">
        <f>AA7*4</f>
        <v>0</v>
      </c>
      <c r="AF7" s="24">
        <f t="shared" ref="AF7:AF18" si="2">SUM(AB7:AE7)</f>
        <v>2</v>
      </c>
      <c r="AG7" s="55">
        <f>AF7+AF8+AF9+AF10+AF11+AF12</f>
        <v>14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>
        <v>1</v>
      </c>
      <c r="C8" s="74"/>
      <c r="D8" s="74"/>
      <c r="E8" s="75"/>
      <c r="F8" s="24">
        <f>B8*4</f>
        <v>4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4</v>
      </c>
      <c r="K8" s="47"/>
      <c r="L8" s="56">
        <v>22</v>
      </c>
      <c r="M8" s="74"/>
      <c r="N8" s="74">
        <v>1</v>
      </c>
      <c r="O8" s="74"/>
      <c r="P8" s="75"/>
      <c r="Q8" s="24">
        <f>M8*1</f>
        <v>0</v>
      </c>
      <c r="R8" s="24">
        <f>N8*2</f>
        <v>2</v>
      </c>
      <c r="S8" s="24">
        <f>O8*3</f>
        <v>0</v>
      </c>
      <c r="T8" s="24">
        <f>P8*4</f>
        <v>0</v>
      </c>
      <c r="U8" s="24">
        <f t="shared" si="1"/>
        <v>2</v>
      </c>
      <c r="V8" s="47"/>
      <c r="W8" s="51">
        <v>42</v>
      </c>
      <c r="X8" s="74"/>
      <c r="Y8" s="74"/>
      <c r="Z8" s="74">
        <v>1</v>
      </c>
      <c r="AA8" s="75"/>
      <c r="AB8" s="24">
        <f>X8*1</f>
        <v>0</v>
      </c>
      <c r="AC8" s="24">
        <f>Y8*2</f>
        <v>0</v>
      </c>
      <c r="AD8" s="24">
        <f>Z8*3</f>
        <v>3</v>
      </c>
      <c r="AE8" s="24">
        <f>AA8*4</f>
        <v>0</v>
      </c>
      <c r="AF8" s="24">
        <f t="shared" si="2"/>
        <v>3</v>
      </c>
      <c r="AG8" s="47"/>
      <c r="AH8" s="40"/>
      <c r="AI8" s="53">
        <f>K13</f>
        <v>15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>
        <v>1</v>
      </c>
      <c r="D9" s="74"/>
      <c r="E9" s="75"/>
      <c r="F9" s="24">
        <f>B9*4</f>
        <v>0</v>
      </c>
      <c r="G9" s="24">
        <f>C9*3</f>
        <v>3</v>
      </c>
      <c r="H9" s="24">
        <f>D9*2</f>
        <v>0</v>
      </c>
      <c r="I9" s="24">
        <f>E9*1</f>
        <v>0</v>
      </c>
      <c r="J9" s="24">
        <f t="shared" si="0"/>
        <v>3</v>
      </c>
      <c r="K9" s="47"/>
      <c r="L9" s="51">
        <v>23</v>
      </c>
      <c r="M9" s="74"/>
      <c r="N9" s="74">
        <v>1</v>
      </c>
      <c r="O9" s="74"/>
      <c r="P9" s="75"/>
      <c r="Q9" s="24">
        <f>M9*1</f>
        <v>0</v>
      </c>
      <c r="R9" s="24">
        <f>N9*2</f>
        <v>2</v>
      </c>
      <c r="S9" s="24">
        <f>O9*3</f>
        <v>0</v>
      </c>
      <c r="T9" s="24">
        <f>P9*4</f>
        <v>0</v>
      </c>
      <c r="U9" s="24">
        <f t="shared" si="1"/>
        <v>2</v>
      </c>
      <c r="V9" s="47"/>
      <c r="W9" s="51">
        <v>43</v>
      </c>
      <c r="X9" s="74"/>
      <c r="Y9" s="74"/>
      <c r="Z9" s="74">
        <v>1</v>
      </c>
      <c r="AA9" s="75"/>
      <c r="AB9" s="24">
        <f>X9*1</f>
        <v>0</v>
      </c>
      <c r="AC9" s="24">
        <f>Y9*2</f>
        <v>0</v>
      </c>
      <c r="AD9" s="24">
        <f>Z9*3</f>
        <v>3</v>
      </c>
      <c r="AE9" s="24">
        <f>AA9*4</f>
        <v>0</v>
      </c>
      <c r="AF9" s="24">
        <f t="shared" si="2"/>
        <v>3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>
        <v>1</v>
      </c>
      <c r="E10" s="75"/>
      <c r="F10" s="24">
        <f>B10*1</f>
        <v>0</v>
      </c>
      <c r="G10" s="24">
        <f>C10*2</f>
        <v>0</v>
      </c>
      <c r="H10" s="24">
        <f>D10*3</f>
        <v>3</v>
      </c>
      <c r="I10" s="24">
        <f>E10*4</f>
        <v>0</v>
      </c>
      <c r="J10" s="24">
        <f t="shared" si="0"/>
        <v>3</v>
      </c>
      <c r="K10" s="47"/>
      <c r="L10" s="56">
        <v>24</v>
      </c>
      <c r="M10" s="74"/>
      <c r="N10" s="74">
        <v>1</v>
      </c>
      <c r="O10" s="74"/>
      <c r="P10" s="75"/>
      <c r="Q10" s="24">
        <f>M10*4</f>
        <v>0</v>
      </c>
      <c r="R10" s="24">
        <f>N10*3</f>
        <v>3</v>
      </c>
      <c r="S10" s="24">
        <f>O10*2</f>
        <v>0</v>
      </c>
      <c r="T10" s="24">
        <f>P10*1</f>
        <v>0</v>
      </c>
      <c r="U10" s="24">
        <f t="shared" si="1"/>
        <v>3</v>
      </c>
      <c r="V10" s="47"/>
      <c r="W10" s="51">
        <v>44</v>
      </c>
      <c r="X10" s="74"/>
      <c r="Y10" s="74">
        <v>1</v>
      </c>
      <c r="Z10" s="74"/>
      <c r="AA10" s="75"/>
      <c r="AB10" s="24">
        <f>X10*1</f>
        <v>0</v>
      </c>
      <c r="AC10" s="24">
        <f>Y10*2</f>
        <v>2</v>
      </c>
      <c r="AD10" s="24">
        <f>Z10*3</f>
        <v>0</v>
      </c>
      <c r="AE10" s="24">
        <f>AA10*4</f>
        <v>0</v>
      </c>
      <c r="AF10" s="24">
        <f t="shared" si="2"/>
        <v>2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>
        <v>1</v>
      </c>
      <c r="D11" s="74"/>
      <c r="E11" s="75"/>
      <c r="F11" s="24">
        <f>B11*4</f>
        <v>0</v>
      </c>
      <c r="G11" s="24">
        <f>C11*3</f>
        <v>3</v>
      </c>
      <c r="H11" s="24">
        <f>D11*2</f>
        <v>0</v>
      </c>
      <c r="I11" s="24">
        <f>E11*1</f>
        <v>0</v>
      </c>
      <c r="J11" s="24">
        <f t="shared" si="0"/>
        <v>3</v>
      </c>
      <c r="K11" s="52"/>
      <c r="L11" s="51">
        <v>25</v>
      </c>
      <c r="M11" s="74"/>
      <c r="N11" s="74">
        <v>1</v>
      </c>
      <c r="O11" s="74"/>
      <c r="P11" s="75"/>
      <c r="Q11" s="24">
        <f>M11*1</f>
        <v>0</v>
      </c>
      <c r="R11" s="24">
        <f>N11*2</f>
        <v>2</v>
      </c>
      <c r="S11" s="24">
        <f>O11*3</f>
        <v>0</v>
      </c>
      <c r="T11" s="24">
        <f>P11*4</f>
        <v>0</v>
      </c>
      <c r="U11" s="24">
        <f t="shared" si="1"/>
        <v>2</v>
      </c>
      <c r="V11" s="55">
        <f>U11+U12+U13+U14+U15+U16</f>
        <v>16</v>
      </c>
      <c r="W11" s="51">
        <v>45</v>
      </c>
      <c r="X11" s="74"/>
      <c r="Y11" s="74"/>
      <c r="Z11" s="74">
        <v>1</v>
      </c>
      <c r="AA11" s="75"/>
      <c r="AB11" s="24">
        <f>X11*4</f>
        <v>0</v>
      </c>
      <c r="AC11" s="24">
        <f>Y11*3</f>
        <v>0</v>
      </c>
      <c r="AD11" s="24">
        <f>Z11*2</f>
        <v>2</v>
      </c>
      <c r="AE11" s="24">
        <f>AA11*1</f>
        <v>0</v>
      </c>
      <c r="AF11" s="24">
        <f t="shared" si="2"/>
        <v>2</v>
      </c>
      <c r="AG11" s="52"/>
      <c r="AH11" s="40"/>
      <c r="AI11" s="53">
        <f>K19</f>
        <v>15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/>
      <c r="D12" s="74">
        <v>1</v>
      </c>
      <c r="E12" s="75"/>
      <c r="F12" s="24">
        <f>B12*1</f>
        <v>0</v>
      </c>
      <c r="G12" s="24">
        <f>C12*2</f>
        <v>0</v>
      </c>
      <c r="H12" s="24">
        <f>D12*3</f>
        <v>3</v>
      </c>
      <c r="I12" s="24">
        <f>E12*4</f>
        <v>0</v>
      </c>
      <c r="J12" s="24">
        <f t="shared" si="0"/>
        <v>3</v>
      </c>
      <c r="K12" s="52"/>
      <c r="L12" s="56">
        <v>26</v>
      </c>
      <c r="M12" s="74"/>
      <c r="N12" s="74"/>
      <c r="O12" s="74">
        <v>1</v>
      </c>
      <c r="P12" s="75"/>
      <c r="Q12" s="24">
        <f>M12*4</f>
        <v>0</v>
      </c>
      <c r="R12" s="24">
        <f>N12*3</f>
        <v>0</v>
      </c>
      <c r="S12" s="24">
        <f>O12*2</f>
        <v>2</v>
      </c>
      <c r="T12" s="24">
        <f>P12*1</f>
        <v>0</v>
      </c>
      <c r="U12" s="24">
        <f t="shared" si="1"/>
        <v>2</v>
      </c>
      <c r="V12" s="47"/>
      <c r="W12" s="51">
        <v>46</v>
      </c>
      <c r="X12" s="74"/>
      <c r="Y12" s="74">
        <v>1</v>
      </c>
      <c r="Z12" s="74"/>
      <c r="AA12" s="75"/>
      <c r="AB12" s="24">
        <f>X12*1</f>
        <v>0</v>
      </c>
      <c r="AC12" s="24">
        <f>Y12*2</f>
        <v>2</v>
      </c>
      <c r="AD12" s="24">
        <f>Z12*3</f>
        <v>0</v>
      </c>
      <c r="AE12" s="24">
        <f>AA12*4</f>
        <v>0</v>
      </c>
      <c r="AF12" s="24">
        <f t="shared" si="2"/>
        <v>2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>
        <v>1</v>
      </c>
      <c r="D13" s="74"/>
      <c r="E13" s="75"/>
      <c r="F13" s="24">
        <f>B13*1</f>
        <v>0</v>
      </c>
      <c r="G13" s="24">
        <f>C13*2</f>
        <v>2</v>
      </c>
      <c r="H13" s="24">
        <f>D13*3</f>
        <v>0</v>
      </c>
      <c r="I13" s="24">
        <f>E13*4</f>
        <v>0</v>
      </c>
      <c r="J13" s="24">
        <f t="shared" si="0"/>
        <v>2</v>
      </c>
      <c r="K13" s="41">
        <f>J13+J14+J15+J16+J17+J18</f>
        <v>15</v>
      </c>
      <c r="L13" s="51">
        <v>27</v>
      </c>
      <c r="M13" s="74"/>
      <c r="N13" s="74">
        <v>1</v>
      </c>
      <c r="O13" s="74"/>
      <c r="P13" s="75"/>
      <c r="Q13" s="24">
        <f>M13*4</f>
        <v>0</v>
      </c>
      <c r="R13" s="24">
        <f>N13*3</f>
        <v>3</v>
      </c>
      <c r="S13" s="24">
        <f>O13*2</f>
        <v>0</v>
      </c>
      <c r="T13" s="24">
        <f>P13*1</f>
        <v>0</v>
      </c>
      <c r="U13" s="24">
        <f t="shared" si="1"/>
        <v>3</v>
      </c>
      <c r="V13" s="47"/>
      <c r="W13" s="51">
        <v>47</v>
      </c>
      <c r="X13" s="74"/>
      <c r="Y13" s="74">
        <v>1</v>
      </c>
      <c r="Z13" s="74"/>
      <c r="AA13" s="75"/>
      <c r="AB13" s="24">
        <f>X13*4</f>
        <v>0</v>
      </c>
      <c r="AC13" s="24">
        <f>Y13*3</f>
        <v>3</v>
      </c>
      <c r="AD13" s="24">
        <f>Z13*2</f>
        <v>0</v>
      </c>
      <c r="AE13" s="24">
        <f>AA13*1</f>
        <v>0</v>
      </c>
      <c r="AF13" s="24">
        <f t="shared" si="2"/>
        <v>3</v>
      </c>
      <c r="AG13" s="41">
        <f>AF13+AF14+AF15+AF16+AF17+AF18</f>
        <v>17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/>
      <c r="D14" s="74">
        <v>1</v>
      </c>
      <c r="E14" s="75"/>
      <c r="F14" s="24">
        <f>B14*4</f>
        <v>0</v>
      </c>
      <c r="G14" s="24">
        <f>C14*3</f>
        <v>0</v>
      </c>
      <c r="H14" s="24">
        <f>D14*2</f>
        <v>2</v>
      </c>
      <c r="I14" s="24">
        <f>E14*1</f>
        <v>0</v>
      </c>
      <c r="J14" s="24">
        <f t="shared" si="0"/>
        <v>2</v>
      </c>
      <c r="K14" s="47"/>
      <c r="L14" s="56">
        <v>28</v>
      </c>
      <c r="M14" s="74"/>
      <c r="N14" s="74"/>
      <c r="O14" s="74">
        <v>1</v>
      </c>
      <c r="P14" s="75"/>
      <c r="Q14" s="24">
        <f>M14*1</f>
        <v>0</v>
      </c>
      <c r="R14" s="24">
        <f>N14*2</f>
        <v>0</v>
      </c>
      <c r="S14" s="24">
        <f>O14*3</f>
        <v>3</v>
      </c>
      <c r="T14" s="24">
        <f>P14*4</f>
        <v>0</v>
      </c>
      <c r="U14" s="24">
        <f t="shared" si="1"/>
        <v>3</v>
      </c>
      <c r="V14" s="47"/>
      <c r="W14" s="51">
        <v>48</v>
      </c>
      <c r="X14" s="74"/>
      <c r="Y14" s="74"/>
      <c r="Z14" s="74">
        <v>1</v>
      </c>
      <c r="AA14" s="75"/>
      <c r="AB14" s="24">
        <f>X14*1</f>
        <v>0</v>
      </c>
      <c r="AC14" s="24">
        <f>Y14*2</f>
        <v>0</v>
      </c>
      <c r="AD14" s="24">
        <f>Z14*3</f>
        <v>3</v>
      </c>
      <c r="AE14" s="24">
        <f>AA14*4</f>
        <v>0</v>
      </c>
      <c r="AF14" s="24">
        <f t="shared" si="2"/>
        <v>3</v>
      </c>
      <c r="AG14" s="47"/>
      <c r="AH14" s="40"/>
      <c r="AI14" s="53">
        <f>K25</f>
        <v>15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>
        <v>1</v>
      </c>
      <c r="D15" s="74"/>
      <c r="E15" s="75"/>
      <c r="F15" s="24">
        <f>B15*4</f>
        <v>0</v>
      </c>
      <c r="G15" s="24">
        <f>C15*3</f>
        <v>3</v>
      </c>
      <c r="H15" s="24">
        <f>D15*2</f>
        <v>0</v>
      </c>
      <c r="I15" s="24">
        <f>E15*1</f>
        <v>0</v>
      </c>
      <c r="J15" s="24">
        <f t="shared" si="0"/>
        <v>3</v>
      </c>
      <c r="K15" s="47"/>
      <c r="L15" s="51">
        <v>29</v>
      </c>
      <c r="M15" s="74"/>
      <c r="N15" s="74">
        <v>1</v>
      </c>
      <c r="O15" s="74"/>
      <c r="P15" s="75"/>
      <c r="Q15" s="24">
        <f>M15*4</f>
        <v>0</v>
      </c>
      <c r="R15" s="24">
        <f>N15*3</f>
        <v>3</v>
      </c>
      <c r="S15" s="24">
        <f>O15*2</f>
        <v>0</v>
      </c>
      <c r="T15" s="24">
        <f>P15*1</f>
        <v>0</v>
      </c>
      <c r="U15" s="24">
        <f t="shared" si="1"/>
        <v>3</v>
      </c>
      <c r="V15" s="47"/>
      <c r="W15" s="51">
        <v>49</v>
      </c>
      <c r="X15" s="74"/>
      <c r="Y15" s="74"/>
      <c r="Z15" s="74">
        <v>1</v>
      </c>
      <c r="AA15" s="75"/>
      <c r="AB15" s="24">
        <f>X15*1</f>
        <v>0</v>
      </c>
      <c r="AC15" s="24">
        <f>Y15*2</f>
        <v>0</v>
      </c>
      <c r="AD15" s="24">
        <f>Z15*3</f>
        <v>3</v>
      </c>
      <c r="AE15" s="24">
        <f>AA15*4</f>
        <v>0</v>
      </c>
      <c r="AF15" s="24">
        <f t="shared" si="2"/>
        <v>3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>
        <v>1</v>
      </c>
      <c r="E16" s="75"/>
      <c r="F16" s="24">
        <f>B16*1</f>
        <v>0</v>
      </c>
      <c r="G16" s="24">
        <f>C16*2</f>
        <v>0</v>
      </c>
      <c r="H16" s="24">
        <f>D16*3</f>
        <v>3</v>
      </c>
      <c r="I16" s="24">
        <f>E16*4</f>
        <v>0</v>
      </c>
      <c r="J16" s="24">
        <f t="shared" si="0"/>
        <v>3</v>
      </c>
      <c r="K16" s="52"/>
      <c r="L16" s="56">
        <v>30</v>
      </c>
      <c r="M16" s="74"/>
      <c r="N16" s="74">
        <v>1</v>
      </c>
      <c r="O16" s="74"/>
      <c r="P16" s="75"/>
      <c r="Q16" s="24">
        <f>M16*4</f>
        <v>0</v>
      </c>
      <c r="R16" s="24">
        <f>N16*3</f>
        <v>3</v>
      </c>
      <c r="S16" s="24">
        <f>O16*2</f>
        <v>0</v>
      </c>
      <c r="T16" s="24">
        <f>P16*1</f>
        <v>0</v>
      </c>
      <c r="U16" s="24">
        <f t="shared" si="1"/>
        <v>3</v>
      </c>
      <c r="V16" s="52"/>
      <c r="W16" s="51">
        <v>50</v>
      </c>
      <c r="X16" s="74"/>
      <c r="Y16" s="74">
        <v>1</v>
      </c>
      <c r="Z16" s="74"/>
      <c r="AA16" s="75"/>
      <c r="AB16" s="24">
        <f>X16*1</f>
        <v>0</v>
      </c>
      <c r="AC16" s="24">
        <f>Y16*2</f>
        <v>2</v>
      </c>
      <c r="AD16" s="24">
        <f>Z16*3</f>
        <v>0</v>
      </c>
      <c r="AE16" s="24">
        <f>AA16*4</f>
        <v>0</v>
      </c>
      <c r="AF16" s="24">
        <f t="shared" si="2"/>
        <v>2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>
        <v>1</v>
      </c>
      <c r="D17" s="74"/>
      <c r="E17" s="75"/>
      <c r="F17" s="24">
        <f>B17*4</f>
        <v>0</v>
      </c>
      <c r="G17" s="24">
        <f>C17*3</f>
        <v>3</v>
      </c>
      <c r="H17" s="24">
        <f>D17*2</f>
        <v>0</v>
      </c>
      <c r="I17" s="24">
        <f>E17*1</f>
        <v>0</v>
      </c>
      <c r="J17" s="24">
        <f t="shared" si="0"/>
        <v>3</v>
      </c>
      <c r="K17" s="52"/>
      <c r="L17" s="51">
        <v>31</v>
      </c>
      <c r="M17" s="74"/>
      <c r="N17" s="74"/>
      <c r="O17" s="74">
        <v>1</v>
      </c>
      <c r="P17" s="75"/>
      <c r="Q17" s="24">
        <f>M17*1</f>
        <v>0</v>
      </c>
      <c r="R17" s="24">
        <f>N17*2</f>
        <v>0</v>
      </c>
      <c r="S17" s="24">
        <f>O17*3</f>
        <v>3</v>
      </c>
      <c r="T17" s="24">
        <f>P17*4</f>
        <v>0</v>
      </c>
      <c r="U17" s="24">
        <f t="shared" si="1"/>
        <v>3</v>
      </c>
      <c r="V17" s="41">
        <f>U17+U18+U19+U20+U21+U22</f>
        <v>18</v>
      </c>
      <c r="W17" s="51">
        <v>51</v>
      </c>
      <c r="X17" s="74"/>
      <c r="Y17" s="74">
        <v>1</v>
      </c>
      <c r="Z17" s="74"/>
      <c r="AA17" s="75"/>
      <c r="AB17" s="24">
        <f>X17*4</f>
        <v>0</v>
      </c>
      <c r="AC17" s="24">
        <f>Y17*3</f>
        <v>3</v>
      </c>
      <c r="AD17" s="24">
        <f>Z17*2</f>
        <v>0</v>
      </c>
      <c r="AE17" s="24">
        <f>AA17*1</f>
        <v>0</v>
      </c>
      <c r="AF17" s="24">
        <f t="shared" si="2"/>
        <v>3</v>
      </c>
      <c r="AG17" s="47"/>
      <c r="AH17" s="40"/>
      <c r="AI17" s="53">
        <f>V11</f>
        <v>16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>
        <v>1</v>
      </c>
      <c r="D18" s="74"/>
      <c r="E18" s="75"/>
      <c r="F18" s="24">
        <f>B18*1</f>
        <v>0</v>
      </c>
      <c r="G18" s="24">
        <f>C18*2</f>
        <v>2</v>
      </c>
      <c r="H18" s="24">
        <f>D18*3</f>
        <v>0</v>
      </c>
      <c r="I18" s="24">
        <f>E18*4</f>
        <v>0</v>
      </c>
      <c r="J18" s="24">
        <f t="shared" si="0"/>
        <v>2</v>
      </c>
      <c r="K18" s="47"/>
      <c r="L18" s="56">
        <v>32</v>
      </c>
      <c r="M18" s="74"/>
      <c r="N18" s="74"/>
      <c r="O18" s="74"/>
      <c r="P18" s="75">
        <v>1</v>
      </c>
      <c r="Q18" s="24">
        <f>M18*1</f>
        <v>0</v>
      </c>
      <c r="R18" s="24">
        <f>N18*2</f>
        <v>0</v>
      </c>
      <c r="S18" s="24">
        <f>O18*3</f>
        <v>0</v>
      </c>
      <c r="T18" s="24">
        <f>P18*4</f>
        <v>4</v>
      </c>
      <c r="U18" s="24">
        <f t="shared" si="1"/>
        <v>4</v>
      </c>
      <c r="V18" s="47"/>
      <c r="W18" s="51">
        <v>52</v>
      </c>
      <c r="X18" s="74"/>
      <c r="Y18" s="74">
        <v>1</v>
      </c>
      <c r="Z18" s="74"/>
      <c r="AA18" s="75"/>
      <c r="AB18" s="24">
        <f>X18*4</f>
        <v>0</v>
      </c>
      <c r="AC18" s="24">
        <f>Y18*3</f>
        <v>3</v>
      </c>
      <c r="AD18" s="24">
        <f>Z18*2</f>
        <v>0</v>
      </c>
      <c r="AE18" s="24">
        <f>AA18*1</f>
        <v>0</v>
      </c>
      <c r="AF18" s="24">
        <f t="shared" si="2"/>
        <v>3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>
        <v>1</v>
      </c>
      <c r="E19" s="75"/>
      <c r="F19" s="24">
        <f>B19*4</f>
        <v>0</v>
      </c>
      <c r="G19" s="24">
        <f>C19*3</f>
        <v>0</v>
      </c>
      <c r="H19" s="24">
        <f>D19*2</f>
        <v>2</v>
      </c>
      <c r="I19" s="24">
        <f>E19*1</f>
        <v>0</v>
      </c>
      <c r="J19" s="24">
        <f t="shared" si="0"/>
        <v>2</v>
      </c>
      <c r="K19" s="41">
        <f>J19+J20+J21+J22+J23+J24</f>
        <v>15</v>
      </c>
      <c r="L19" s="51">
        <v>33</v>
      </c>
      <c r="M19" s="74"/>
      <c r="N19" s="74">
        <v>1</v>
      </c>
      <c r="O19" s="74"/>
      <c r="P19" s="75"/>
      <c r="Q19" s="24">
        <f>M19*4</f>
        <v>0</v>
      </c>
      <c r="R19" s="24">
        <f>N19*3</f>
        <v>3</v>
      </c>
      <c r="S19" s="24">
        <f>O19*2</f>
        <v>0</v>
      </c>
      <c r="T19" s="24">
        <f>P19*1</f>
        <v>0</v>
      </c>
      <c r="U19" s="24">
        <f t="shared" si="1"/>
        <v>3</v>
      </c>
      <c r="V19" s="47"/>
      <c r="W19" s="51"/>
      <c r="X19" s="54"/>
      <c r="Y19" s="54"/>
      <c r="Z19" s="54"/>
      <c r="AA19" s="24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>
        <v>1</v>
      </c>
      <c r="D20" s="74"/>
      <c r="E20" s="75"/>
      <c r="F20" s="24">
        <f>B20*1</f>
        <v>0</v>
      </c>
      <c r="G20" s="24">
        <f>C20*2</f>
        <v>2</v>
      </c>
      <c r="H20" s="24">
        <f>D20*3</f>
        <v>0</v>
      </c>
      <c r="I20" s="24">
        <f>E20*4</f>
        <v>0</v>
      </c>
      <c r="J20" s="24">
        <f t="shared" si="0"/>
        <v>2</v>
      </c>
      <c r="K20" s="47"/>
      <c r="L20" s="56">
        <v>34</v>
      </c>
      <c r="M20" s="74"/>
      <c r="N20" s="74">
        <v>1</v>
      </c>
      <c r="O20" s="74"/>
      <c r="P20" s="75"/>
      <c r="Q20" s="24">
        <f>M20*1</f>
        <v>0</v>
      </c>
      <c r="R20" s="24">
        <f>N20*2</f>
        <v>2</v>
      </c>
      <c r="S20" s="24">
        <f>O20*3</f>
        <v>0</v>
      </c>
      <c r="T20" s="24">
        <f>P20*4</f>
        <v>0</v>
      </c>
      <c r="U20" s="24">
        <f t="shared" si="1"/>
        <v>2</v>
      </c>
      <c r="V20" s="47"/>
      <c r="W20" s="51"/>
      <c r="X20" s="54"/>
      <c r="Y20" s="54"/>
      <c r="Z20" s="54"/>
      <c r="AA20" s="24"/>
      <c r="AB20" s="33"/>
      <c r="AC20" s="33"/>
      <c r="AD20" s="33"/>
      <c r="AE20" s="33"/>
      <c r="AF20" s="30"/>
      <c r="AG20" s="47"/>
      <c r="AH20" s="40"/>
      <c r="AI20" s="53">
        <f>V17</f>
        <v>18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>
        <v>1</v>
      </c>
      <c r="E21" s="75"/>
      <c r="F21" s="24">
        <f>B21*1</f>
        <v>0</v>
      </c>
      <c r="G21" s="24">
        <f>C21*2</f>
        <v>0</v>
      </c>
      <c r="H21" s="24">
        <f>D21*3</f>
        <v>3</v>
      </c>
      <c r="I21" s="24">
        <f>E21*4</f>
        <v>0</v>
      </c>
      <c r="J21" s="24">
        <f t="shared" si="0"/>
        <v>3</v>
      </c>
      <c r="K21" s="52"/>
      <c r="L21" s="51">
        <v>35</v>
      </c>
      <c r="M21" s="74"/>
      <c r="N21" s="74">
        <v>1</v>
      </c>
      <c r="O21" s="74"/>
      <c r="P21" s="75"/>
      <c r="Q21" s="24">
        <f>M21*4</f>
        <v>0</v>
      </c>
      <c r="R21" s="24">
        <f>N21*3</f>
        <v>3</v>
      </c>
      <c r="S21" s="24">
        <f>O21*2</f>
        <v>0</v>
      </c>
      <c r="T21" s="24">
        <f>P21*1</f>
        <v>0</v>
      </c>
      <c r="U21" s="24">
        <f t="shared" si="1"/>
        <v>3</v>
      </c>
      <c r="V21" s="47"/>
      <c r="W21" s="51"/>
      <c r="X21" s="54"/>
      <c r="Y21" s="54"/>
      <c r="Z21" s="54"/>
      <c r="AA21" s="24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>
        <v>1</v>
      </c>
      <c r="D22" s="74"/>
      <c r="E22" s="75"/>
      <c r="F22" s="24">
        <f>B22*4</f>
        <v>0</v>
      </c>
      <c r="G22" s="24">
        <f>C22*3</f>
        <v>3</v>
      </c>
      <c r="H22" s="24">
        <f>D22*2</f>
        <v>0</v>
      </c>
      <c r="I22" s="24">
        <f>E22*1</f>
        <v>0</v>
      </c>
      <c r="J22" s="24">
        <f t="shared" si="0"/>
        <v>3</v>
      </c>
      <c r="K22" s="52"/>
      <c r="L22" s="56">
        <v>36</v>
      </c>
      <c r="M22" s="74"/>
      <c r="N22" s="74"/>
      <c r="O22" s="74">
        <v>1</v>
      </c>
      <c r="P22" s="75"/>
      <c r="Q22" s="24">
        <f>M22*1</f>
        <v>0</v>
      </c>
      <c r="R22" s="24">
        <f>N22*2</f>
        <v>0</v>
      </c>
      <c r="S22" s="24">
        <f>O22*3</f>
        <v>3</v>
      </c>
      <c r="T22" s="24">
        <f>P22*4</f>
        <v>0</v>
      </c>
      <c r="U22" s="24">
        <f t="shared" si="1"/>
        <v>3</v>
      </c>
      <c r="V22" s="47"/>
      <c r="W22" s="51"/>
      <c r="X22" s="54"/>
      <c r="Y22" s="54"/>
      <c r="Z22" s="54"/>
      <c r="AA22" s="24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>
        <v>1</v>
      </c>
      <c r="D23" s="74"/>
      <c r="E23" s="75"/>
      <c r="F23" s="24">
        <f>B23*1</f>
        <v>0</v>
      </c>
      <c r="G23" s="24">
        <f>C23*2</f>
        <v>2</v>
      </c>
      <c r="H23" s="24">
        <f>D23*3</f>
        <v>0</v>
      </c>
      <c r="I23" s="24">
        <f>E23*4</f>
        <v>0</v>
      </c>
      <c r="J23" s="24">
        <f t="shared" si="0"/>
        <v>2</v>
      </c>
      <c r="K23" s="47"/>
      <c r="L23" s="51">
        <v>37</v>
      </c>
      <c r="M23" s="74"/>
      <c r="N23" s="74">
        <v>1</v>
      </c>
      <c r="O23" s="74"/>
      <c r="P23" s="75"/>
      <c r="Q23" s="24">
        <f>M23*4</f>
        <v>0</v>
      </c>
      <c r="R23" s="24">
        <f>N23*3</f>
        <v>3</v>
      </c>
      <c r="S23" s="24">
        <f>O23*2</f>
        <v>0</v>
      </c>
      <c r="T23" s="24">
        <f>P23*1</f>
        <v>0</v>
      </c>
      <c r="U23" s="24">
        <f t="shared" si="1"/>
        <v>3</v>
      </c>
      <c r="V23" s="41">
        <f>U23+U24+U25+U26</f>
        <v>11</v>
      </c>
      <c r="W23" s="51"/>
      <c r="X23" s="54"/>
      <c r="Y23" s="54"/>
      <c r="Z23" s="54"/>
      <c r="AA23" s="24"/>
      <c r="AB23" s="24"/>
      <c r="AC23" s="24"/>
      <c r="AD23" s="24"/>
      <c r="AE23" s="24"/>
      <c r="AF23" s="29"/>
      <c r="AG23" s="47"/>
      <c r="AH23" s="40"/>
      <c r="AI23" s="53">
        <f>V23</f>
        <v>11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>
        <v>1</v>
      </c>
      <c r="D24" s="74"/>
      <c r="E24" s="75"/>
      <c r="F24" s="24">
        <f>B24*4</f>
        <v>0</v>
      </c>
      <c r="G24" s="24">
        <f>C24*3</f>
        <v>3</v>
      </c>
      <c r="H24" s="24">
        <f>D24*2</f>
        <v>0</v>
      </c>
      <c r="I24" s="24">
        <f>E24*1</f>
        <v>0</v>
      </c>
      <c r="J24" s="24">
        <f t="shared" si="0"/>
        <v>3</v>
      </c>
      <c r="K24" s="47"/>
      <c r="L24" s="56">
        <v>38</v>
      </c>
      <c r="M24" s="74"/>
      <c r="N24" s="74"/>
      <c r="O24" s="74">
        <v>1</v>
      </c>
      <c r="P24" s="75"/>
      <c r="Q24" s="24">
        <f>M24*1</f>
        <v>0</v>
      </c>
      <c r="R24" s="24">
        <f>N24*2</f>
        <v>0</v>
      </c>
      <c r="S24" s="24">
        <f>O24*3</f>
        <v>3</v>
      </c>
      <c r="T24" s="24">
        <f>P24*4</f>
        <v>0</v>
      </c>
      <c r="U24" s="24">
        <f t="shared" si="1"/>
        <v>3</v>
      </c>
      <c r="V24" s="47"/>
      <c r="W24" s="51"/>
      <c r="X24" s="54"/>
      <c r="Y24" s="54"/>
      <c r="Z24" s="54"/>
      <c r="AA24" s="24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>
        <v>1</v>
      </c>
      <c r="D25" s="74"/>
      <c r="E25" s="75"/>
      <c r="F25" s="24">
        <f>B25*4</f>
        <v>0</v>
      </c>
      <c r="G25" s="24">
        <f>C25*3</f>
        <v>3</v>
      </c>
      <c r="H25" s="24">
        <f>D25*2</f>
        <v>0</v>
      </c>
      <c r="I25" s="24">
        <f>E25*1</f>
        <v>0</v>
      </c>
      <c r="J25" s="24">
        <f t="shared" si="0"/>
        <v>3</v>
      </c>
      <c r="K25" s="41">
        <f>J25+J26+U7+U8+U9+U10</f>
        <v>15</v>
      </c>
      <c r="L25" s="51">
        <v>39</v>
      </c>
      <c r="M25" s="74"/>
      <c r="N25" s="74">
        <v>1</v>
      </c>
      <c r="O25" s="74"/>
      <c r="P25" s="75"/>
      <c r="Q25" s="24">
        <f>M25*1</f>
        <v>0</v>
      </c>
      <c r="R25" s="24">
        <f>N25*2</f>
        <v>2</v>
      </c>
      <c r="S25" s="24">
        <f>O25*3</f>
        <v>0</v>
      </c>
      <c r="T25" s="24">
        <f>P25*4</f>
        <v>0</v>
      </c>
      <c r="U25" s="24">
        <f t="shared" si="1"/>
        <v>2</v>
      </c>
      <c r="V25" s="47"/>
      <c r="W25" s="51"/>
      <c r="X25" s="54"/>
      <c r="Y25" s="54"/>
      <c r="Z25" s="54"/>
      <c r="AA25" s="24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>
        <v>1</v>
      </c>
      <c r="D26" s="74"/>
      <c r="E26" s="75"/>
      <c r="F26" s="24">
        <f>B26*1</f>
        <v>0</v>
      </c>
      <c r="G26" s="24">
        <f>C26*2</f>
        <v>2</v>
      </c>
      <c r="H26" s="24">
        <f>D26*3</f>
        <v>0</v>
      </c>
      <c r="I26" s="24">
        <f>E26*4</f>
        <v>0</v>
      </c>
      <c r="J26" s="24">
        <f t="shared" si="0"/>
        <v>2</v>
      </c>
      <c r="K26" s="47"/>
      <c r="L26" s="56">
        <v>40</v>
      </c>
      <c r="M26" s="74"/>
      <c r="N26" s="74">
        <v>1</v>
      </c>
      <c r="O26" s="74"/>
      <c r="P26" s="75"/>
      <c r="Q26" s="24">
        <f>M26*4</f>
        <v>0</v>
      </c>
      <c r="R26" s="24">
        <f>N26*3</f>
        <v>3</v>
      </c>
      <c r="S26" s="24">
        <f>O26*2</f>
        <v>0</v>
      </c>
      <c r="T26" s="24">
        <f>P26*1</f>
        <v>0</v>
      </c>
      <c r="U26" s="24">
        <f t="shared" si="1"/>
        <v>3</v>
      </c>
      <c r="V26" s="47"/>
      <c r="W26" s="51"/>
      <c r="X26" s="54"/>
      <c r="Y26" s="54"/>
      <c r="Z26" s="54"/>
      <c r="AA26" s="24"/>
      <c r="AB26" s="24"/>
      <c r="AC26" s="24"/>
      <c r="AD26" s="24"/>
      <c r="AE26" s="24"/>
      <c r="AF26" s="29"/>
      <c r="AG26" s="47"/>
      <c r="AH26" s="40"/>
      <c r="AI26" s="53">
        <f>AG7</f>
        <v>14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17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1.42" right="0.31496062992125984" top="0.26" bottom="0.25" header="0.31496062992125984" footer="0.31496062992125984"/>
  <pageSetup paperSize="9" scale="80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130" zoomScaleNormal="130" workbookViewId="0">
      <selection activeCell="Z18" sqref="Z18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name!B16</f>
        <v>เด็กชายนันทพงศ์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name!C16</f>
        <v>ชุณวิรัตน์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name!A16</f>
        <v>15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19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>
        <v>1</v>
      </c>
      <c r="G7" s="24">
        <f>C7*1</f>
        <v>0</v>
      </c>
      <c r="H7" s="24">
        <f>D7*2</f>
        <v>0</v>
      </c>
      <c r="I7" s="24">
        <f>E7*3</f>
        <v>0</v>
      </c>
      <c r="J7" s="24">
        <f>F7*4</f>
        <v>4</v>
      </c>
      <c r="K7" s="24">
        <f>SUM(G7:J7)</f>
        <v>4</v>
      </c>
      <c r="L7" s="55">
        <f>K7+K8+K9+K10+K11+K12</f>
        <v>19</v>
      </c>
      <c r="M7" s="51">
        <v>21</v>
      </c>
      <c r="N7" s="74"/>
      <c r="O7" s="74"/>
      <c r="P7" s="74">
        <v>1</v>
      </c>
      <c r="Q7" s="75"/>
      <c r="R7" s="24">
        <f>N7*4</f>
        <v>0</v>
      </c>
      <c r="S7" s="24">
        <f>O7*3</f>
        <v>0</v>
      </c>
      <c r="T7" s="24">
        <f>P7*2</f>
        <v>2</v>
      </c>
      <c r="U7" s="24">
        <f>Q7*1</f>
        <v>0</v>
      </c>
      <c r="V7" s="24">
        <f>SUM(R7:U7)</f>
        <v>2</v>
      </c>
      <c r="W7" s="52"/>
      <c r="X7" s="51">
        <v>41</v>
      </c>
      <c r="Y7" s="74"/>
      <c r="Z7" s="74"/>
      <c r="AA7" s="74">
        <v>1</v>
      </c>
      <c r="AB7" s="75"/>
      <c r="AC7" s="24">
        <f>Y7*1</f>
        <v>0</v>
      </c>
      <c r="AD7" s="24">
        <f>Z7*2</f>
        <v>0</v>
      </c>
      <c r="AE7" s="24">
        <f>AA7*3</f>
        <v>3</v>
      </c>
      <c r="AF7" s="24">
        <f>AB7*4</f>
        <v>0</v>
      </c>
      <c r="AG7" s="24">
        <f t="shared" ref="AG7:AG18" si="0">SUM(AC7:AF7)</f>
        <v>3</v>
      </c>
      <c r="AH7" s="55">
        <f>AG7+AG8+AG9+AG10+AG11+AG12</f>
        <v>21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4</v>
      </c>
      <c r="L8" s="47"/>
      <c r="M8" s="56">
        <v>22</v>
      </c>
      <c r="N8" s="74"/>
      <c r="O8" s="74">
        <v>1</v>
      </c>
      <c r="P8" s="74"/>
      <c r="Q8" s="75"/>
      <c r="R8" s="24">
        <f>N8*1</f>
        <v>0</v>
      </c>
      <c r="S8" s="24">
        <f>O8*2</f>
        <v>2</v>
      </c>
      <c r="T8" s="24">
        <f>P8*3</f>
        <v>0</v>
      </c>
      <c r="U8" s="24">
        <f>Q8*4</f>
        <v>0</v>
      </c>
      <c r="V8" s="24">
        <f>SUM(R8:U8)</f>
        <v>2</v>
      </c>
      <c r="W8" s="47"/>
      <c r="X8" s="51">
        <v>42</v>
      </c>
      <c r="Y8" s="74"/>
      <c r="Z8" s="74"/>
      <c r="AA8" s="74"/>
      <c r="AB8" s="75">
        <v>1</v>
      </c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4</v>
      </c>
      <c r="AG8" s="24">
        <f t="shared" si="0"/>
        <v>4</v>
      </c>
      <c r="AH8" s="47"/>
      <c r="AI8" s="40"/>
      <c r="AJ8" s="53">
        <f>L13</f>
        <v>17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/>
      <c r="E9" s="74"/>
      <c r="F9" s="75">
        <v>1</v>
      </c>
      <c r="G9" s="24">
        <f>C9*4</f>
        <v>0</v>
      </c>
      <c r="H9" s="24">
        <f>D9*3</f>
        <v>0</v>
      </c>
      <c r="I9" s="24">
        <f>E9*2</f>
        <v>0</v>
      </c>
      <c r="J9" s="24">
        <f>F9*1</f>
        <v>1</v>
      </c>
      <c r="K9" s="24">
        <f>SUM(G9:J9)</f>
        <v>1</v>
      </c>
      <c r="L9" s="47"/>
      <c r="M9" s="51">
        <v>23</v>
      </c>
      <c r="N9" s="74"/>
      <c r="O9" s="74"/>
      <c r="P9" s="74">
        <v>1</v>
      </c>
      <c r="Q9" s="75"/>
      <c r="R9" s="24">
        <f>N9*1</f>
        <v>0</v>
      </c>
      <c r="S9" s="24">
        <f>O9*2</f>
        <v>0</v>
      </c>
      <c r="T9" s="24">
        <f>P9*3</f>
        <v>3</v>
      </c>
      <c r="U9" s="24">
        <f>Q9*4</f>
        <v>0</v>
      </c>
      <c r="V9" s="24">
        <f>SUM(R9:U9)</f>
        <v>3</v>
      </c>
      <c r="W9" s="47"/>
      <c r="X9" s="51">
        <v>43</v>
      </c>
      <c r="Y9" s="74"/>
      <c r="Z9" s="74">
        <v>1</v>
      </c>
      <c r="AA9" s="74"/>
      <c r="AB9" s="75"/>
      <c r="AC9" s="24">
        <f t="shared" si="1"/>
        <v>0</v>
      </c>
      <c r="AD9" s="24">
        <f t="shared" si="2"/>
        <v>2</v>
      </c>
      <c r="AE9" s="24">
        <f t="shared" si="3"/>
        <v>0</v>
      </c>
      <c r="AF9" s="24">
        <f t="shared" si="4"/>
        <v>0</v>
      </c>
      <c r="AG9" s="24">
        <f t="shared" si="0"/>
        <v>2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>
        <v>1</v>
      </c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0</v>
      </c>
      <c r="J10" s="24">
        <f t="shared" ref="J10:J26" si="8">F10*4</f>
        <v>4</v>
      </c>
      <c r="K10" s="24">
        <f t="shared" ref="K10:K26" si="9">SUM(G10:J10)</f>
        <v>4</v>
      </c>
      <c r="L10" s="47"/>
      <c r="M10" s="56">
        <v>24</v>
      </c>
      <c r="N10" s="74">
        <v>1</v>
      </c>
      <c r="O10" s="74"/>
      <c r="P10" s="74"/>
      <c r="Q10" s="75"/>
      <c r="R10" s="24">
        <f>N10*4</f>
        <v>4</v>
      </c>
      <c r="S10" s="24">
        <f>O10*3</f>
        <v>0</v>
      </c>
      <c r="T10" s="24">
        <f>P10*2</f>
        <v>0</v>
      </c>
      <c r="U10" s="24">
        <f>Q10*1</f>
        <v>0</v>
      </c>
      <c r="V10" s="24">
        <f>SUM(R10:U10)</f>
        <v>4</v>
      </c>
      <c r="W10" s="47"/>
      <c r="X10" s="51">
        <v>44</v>
      </c>
      <c r="Y10" s="74"/>
      <c r="Z10" s="74"/>
      <c r="AA10" s="74"/>
      <c r="AB10" s="75">
        <v>1</v>
      </c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4</v>
      </c>
      <c r="AG10" s="24">
        <f t="shared" si="0"/>
        <v>4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>
        <v>1</v>
      </c>
      <c r="D11" s="74"/>
      <c r="E11" s="74"/>
      <c r="F11" s="75"/>
      <c r="G11" s="24">
        <f>C11*4</f>
        <v>4</v>
      </c>
      <c r="H11" s="24">
        <f>D11*3</f>
        <v>0</v>
      </c>
      <c r="I11" s="24">
        <f>E11*2</f>
        <v>0</v>
      </c>
      <c r="J11" s="24">
        <f>F11*1</f>
        <v>0</v>
      </c>
      <c r="K11" s="24">
        <f>SUM(G11:J11)</f>
        <v>4</v>
      </c>
      <c r="L11" s="52"/>
      <c r="M11" s="51">
        <v>25</v>
      </c>
      <c r="N11" s="74"/>
      <c r="O11" s="74"/>
      <c r="P11" s="74"/>
      <c r="Q11" s="75">
        <v>1</v>
      </c>
      <c r="R11" s="24">
        <f t="shared" ref="R11:R25" si="10">N11*1</f>
        <v>0</v>
      </c>
      <c r="S11" s="24">
        <f t="shared" ref="S11:S25" si="11">O11*2</f>
        <v>0</v>
      </c>
      <c r="T11" s="24">
        <f t="shared" ref="T11:T25" si="12">P11*3</f>
        <v>0</v>
      </c>
      <c r="U11" s="24">
        <f t="shared" ref="U11:U25" si="13">Q11*4</f>
        <v>4</v>
      </c>
      <c r="V11" s="24">
        <f t="shared" ref="V11:V25" si="14">SUM(R11:U11)</f>
        <v>4</v>
      </c>
      <c r="W11" s="55">
        <f>V11+V12+V13+V14+V15+V16</f>
        <v>18</v>
      </c>
      <c r="X11" s="51">
        <v>45</v>
      </c>
      <c r="Y11" s="74">
        <v>1</v>
      </c>
      <c r="Z11" s="74"/>
      <c r="AA11" s="74"/>
      <c r="AB11" s="75"/>
      <c r="AC11" s="24">
        <f>Y11*4</f>
        <v>4</v>
      </c>
      <c r="AD11" s="24">
        <f>Z11*3</f>
        <v>0</v>
      </c>
      <c r="AE11" s="24">
        <f>AA11*2</f>
        <v>0</v>
      </c>
      <c r="AF11" s="24">
        <f>AB11*1</f>
        <v>0</v>
      </c>
      <c r="AG11" s="24">
        <f t="shared" si="0"/>
        <v>4</v>
      </c>
      <c r="AH11" s="52"/>
      <c r="AI11" s="40"/>
      <c r="AJ11" s="53">
        <f>L19</f>
        <v>17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>
        <v>1</v>
      </c>
      <c r="E12" s="74"/>
      <c r="F12" s="75"/>
      <c r="G12" s="24">
        <f t="shared" si="5"/>
        <v>0</v>
      </c>
      <c r="H12" s="24">
        <f t="shared" si="6"/>
        <v>2</v>
      </c>
      <c r="I12" s="24">
        <f t="shared" si="7"/>
        <v>0</v>
      </c>
      <c r="J12" s="24">
        <f t="shared" si="8"/>
        <v>0</v>
      </c>
      <c r="K12" s="24">
        <f t="shared" si="9"/>
        <v>2</v>
      </c>
      <c r="L12" s="52"/>
      <c r="M12" s="56">
        <v>26</v>
      </c>
      <c r="N12" s="74"/>
      <c r="O12" s="74"/>
      <c r="P12" s="74"/>
      <c r="Q12" s="75">
        <v>1</v>
      </c>
      <c r="R12" s="24">
        <f>N12*4</f>
        <v>0</v>
      </c>
      <c r="S12" s="24">
        <f>O12*3</f>
        <v>0</v>
      </c>
      <c r="T12" s="24">
        <f>P12*2</f>
        <v>0</v>
      </c>
      <c r="U12" s="24">
        <f>Q12*1</f>
        <v>1</v>
      </c>
      <c r="V12" s="24">
        <f>SUM(R12:U12)</f>
        <v>1</v>
      </c>
      <c r="W12" s="47"/>
      <c r="X12" s="51">
        <v>46</v>
      </c>
      <c r="Y12" s="74"/>
      <c r="Z12" s="74"/>
      <c r="AA12" s="74"/>
      <c r="AB12" s="75">
        <v>1</v>
      </c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4</v>
      </c>
      <c r="AG12" s="24">
        <f t="shared" si="0"/>
        <v>4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>
        <v>1</v>
      </c>
      <c r="G13" s="24">
        <f t="shared" si="5"/>
        <v>0</v>
      </c>
      <c r="H13" s="24">
        <f t="shared" si="6"/>
        <v>0</v>
      </c>
      <c r="I13" s="24">
        <f t="shared" si="7"/>
        <v>0</v>
      </c>
      <c r="J13" s="24">
        <f t="shared" si="8"/>
        <v>4</v>
      </c>
      <c r="K13" s="24">
        <f t="shared" si="9"/>
        <v>4</v>
      </c>
      <c r="L13" s="41">
        <f>K13+K14+K15+K16+K17+K18</f>
        <v>17</v>
      </c>
      <c r="M13" s="51">
        <v>27</v>
      </c>
      <c r="N13" s="74"/>
      <c r="O13" s="74">
        <v>1</v>
      </c>
      <c r="P13" s="74"/>
      <c r="Q13" s="75"/>
      <c r="R13" s="24">
        <f>N13*4</f>
        <v>0</v>
      </c>
      <c r="S13" s="24">
        <f>O13*3</f>
        <v>3</v>
      </c>
      <c r="T13" s="24">
        <f>P13*2</f>
        <v>0</v>
      </c>
      <c r="U13" s="24">
        <f>Q13*1</f>
        <v>0</v>
      </c>
      <c r="V13" s="24">
        <f>SUM(R13:U13)</f>
        <v>3</v>
      </c>
      <c r="W13" s="47"/>
      <c r="X13" s="51">
        <v>47</v>
      </c>
      <c r="Y13" s="74"/>
      <c r="Z13" s="74">
        <v>1</v>
      </c>
      <c r="AA13" s="74"/>
      <c r="AB13" s="75"/>
      <c r="AC13" s="24">
        <f>Y13*4</f>
        <v>0</v>
      </c>
      <c r="AD13" s="24">
        <f>Z13*3</f>
        <v>3</v>
      </c>
      <c r="AE13" s="24">
        <f>AA13*2</f>
        <v>0</v>
      </c>
      <c r="AF13" s="24">
        <f>AB13*1</f>
        <v>0</v>
      </c>
      <c r="AG13" s="24">
        <f t="shared" si="0"/>
        <v>3</v>
      </c>
      <c r="AH13" s="41">
        <f>AG13+AG14+AG15+AG16+AG17+AG18</f>
        <v>17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/>
      <c r="E14" s="74">
        <v>1</v>
      </c>
      <c r="F14" s="75"/>
      <c r="G14" s="24">
        <f>C14*4</f>
        <v>0</v>
      </c>
      <c r="H14" s="24">
        <f>D14*3</f>
        <v>0</v>
      </c>
      <c r="I14" s="24">
        <f>E14*2</f>
        <v>2</v>
      </c>
      <c r="J14" s="24">
        <f>F14*1</f>
        <v>0</v>
      </c>
      <c r="K14" s="24">
        <f>SUM(G14:J14)</f>
        <v>2</v>
      </c>
      <c r="L14" s="47"/>
      <c r="M14" s="56">
        <v>28</v>
      </c>
      <c r="N14" s="74"/>
      <c r="O14" s="74"/>
      <c r="P14" s="74"/>
      <c r="Q14" s="75">
        <v>1</v>
      </c>
      <c r="R14" s="24">
        <f t="shared" si="10"/>
        <v>0</v>
      </c>
      <c r="S14" s="24">
        <f t="shared" si="11"/>
        <v>0</v>
      </c>
      <c r="T14" s="24">
        <f t="shared" si="12"/>
        <v>0</v>
      </c>
      <c r="U14" s="24">
        <f t="shared" si="13"/>
        <v>4</v>
      </c>
      <c r="V14" s="24">
        <f t="shared" si="14"/>
        <v>4</v>
      </c>
      <c r="W14" s="47"/>
      <c r="X14" s="51">
        <v>48</v>
      </c>
      <c r="Y14" s="74"/>
      <c r="Z14" s="74"/>
      <c r="AA14" s="74">
        <v>1</v>
      </c>
      <c r="AB14" s="75"/>
      <c r="AC14" s="24">
        <f t="shared" si="1"/>
        <v>0</v>
      </c>
      <c r="AD14" s="24">
        <f t="shared" si="2"/>
        <v>0</v>
      </c>
      <c r="AE14" s="24">
        <f t="shared" si="3"/>
        <v>3</v>
      </c>
      <c r="AF14" s="24">
        <f t="shared" si="4"/>
        <v>0</v>
      </c>
      <c r="AG14" s="24">
        <f t="shared" si="0"/>
        <v>3</v>
      </c>
      <c r="AH14" s="47"/>
      <c r="AI14" s="40"/>
      <c r="AJ14" s="53">
        <f>L25</f>
        <v>19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/>
      <c r="F15" s="75">
        <v>1</v>
      </c>
      <c r="G15" s="24">
        <f>C15*4</f>
        <v>0</v>
      </c>
      <c r="H15" s="24">
        <f>D15*3</f>
        <v>0</v>
      </c>
      <c r="I15" s="24">
        <f>E15*2</f>
        <v>0</v>
      </c>
      <c r="J15" s="24">
        <f>F15*1</f>
        <v>1</v>
      </c>
      <c r="K15" s="24">
        <f>SUM(G15:J15)</f>
        <v>1</v>
      </c>
      <c r="L15" s="47"/>
      <c r="M15" s="51">
        <v>29</v>
      </c>
      <c r="N15" s="74">
        <v>1</v>
      </c>
      <c r="O15" s="74"/>
      <c r="P15" s="74"/>
      <c r="Q15" s="75"/>
      <c r="R15" s="24">
        <f>N15*4</f>
        <v>4</v>
      </c>
      <c r="S15" s="24">
        <f>O15*3</f>
        <v>0</v>
      </c>
      <c r="T15" s="24">
        <f>P15*2</f>
        <v>0</v>
      </c>
      <c r="U15" s="24">
        <f>Q15*1</f>
        <v>0</v>
      </c>
      <c r="V15" s="24">
        <f>SUM(R15:U15)</f>
        <v>4</v>
      </c>
      <c r="W15" s="47"/>
      <c r="X15" s="51">
        <v>49</v>
      </c>
      <c r="Y15" s="74">
        <v>1</v>
      </c>
      <c r="Z15" s="74"/>
      <c r="AA15" s="74"/>
      <c r="AB15" s="75"/>
      <c r="AC15" s="24">
        <f t="shared" si="1"/>
        <v>1</v>
      </c>
      <c r="AD15" s="24">
        <f t="shared" si="2"/>
        <v>0</v>
      </c>
      <c r="AE15" s="24">
        <f t="shared" si="3"/>
        <v>0</v>
      </c>
      <c r="AF15" s="24">
        <f t="shared" si="4"/>
        <v>0</v>
      </c>
      <c r="AG15" s="24">
        <f t="shared" si="0"/>
        <v>1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>
        <v>1</v>
      </c>
      <c r="G16" s="24">
        <f t="shared" si="5"/>
        <v>0</v>
      </c>
      <c r="H16" s="24">
        <f t="shared" si="6"/>
        <v>0</v>
      </c>
      <c r="I16" s="24">
        <f t="shared" si="7"/>
        <v>0</v>
      </c>
      <c r="J16" s="24">
        <f t="shared" si="8"/>
        <v>4</v>
      </c>
      <c r="K16" s="24">
        <f t="shared" si="9"/>
        <v>4</v>
      </c>
      <c r="L16" s="52"/>
      <c r="M16" s="56">
        <v>30</v>
      </c>
      <c r="N16" s="74"/>
      <c r="O16" s="74"/>
      <c r="P16" s="74">
        <v>1</v>
      </c>
      <c r="Q16" s="75"/>
      <c r="R16" s="24">
        <f>N16*4</f>
        <v>0</v>
      </c>
      <c r="S16" s="24">
        <f>O16*3</f>
        <v>0</v>
      </c>
      <c r="T16" s="24">
        <f>P16*2</f>
        <v>2</v>
      </c>
      <c r="U16" s="24">
        <f>Q16*1</f>
        <v>0</v>
      </c>
      <c r="V16" s="24">
        <f>SUM(R16:U16)</f>
        <v>2</v>
      </c>
      <c r="W16" s="52"/>
      <c r="X16" s="51">
        <v>50</v>
      </c>
      <c r="Y16" s="74"/>
      <c r="Z16" s="74"/>
      <c r="AA16" s="74"/>
      <c r="AB16" s="75">
        <v>1</v>
      </c>
      <c r="AC16" s="24">
        <f t="shared" si="1"/>
        <v>0</v>
      </c>
      <c r="AD16" s="24">
        <f t="shared" si="2"/>
        <v>0</v>
      </c>
      <c r="AE16" s="24">
        <f t="shared" si="3"/>
        <v>0</v>
      </c>
      <c r="AF16" s="24">
        <f t="shared" si="4"/>
        <v>4</v>
      </c>
      <c r="AG16" s="24">
        <f t="shared" si="0"/>
        <v>4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>
        <v>1</v>
      </c>
      <c r="F17" s="75"/>
      <c r="G17" s="24">
        <f>C17*4</f>
        <v>0</v>
      </c>
      <c r="H17" s="24">
        <f>D17*3</f>
        <v>0</v>
      </c>
      <c r="I17" s="24">
        <f>E17*2</f>
        <v>2</v>
      </c>
      <c r="J17" s="24">
        <f>F17*1</f>
        <v>0</v>
      </c>
      <c r="K17" s="24">
        <f>SUM(G17:J17)</f>
        <v>2</v>
      </c>
      <c r="L17" s="52"/>
      <c r="M17" s="51">
        <v>31</v>
      </c>
      <c r="N17" s="74"/>
      <c r="O17" s="74"/>
      <c r="P17" s="74"/>
      <c r="Q17" s="75">
        <v>1</v>
      </c>
      <c r="R17" s="24">
        <f t="shared" si="10"/>
        <v>0</v>
      </c>
      <c r="S17" s="24">
        <f t="shared" si="11"/>
        <v>0</v>
      </c>
      <c r="T17" s="24">
        <f t="shared" si="12"/>
        <v>0</v>
      </c>
      <c r="U17" s="24">
        <f t="shared" si="13"/>
        <v>4</v>
      </c>
      <c r="V17" s="24">
        <f t="shared" si="14"/>
        <v>4</v>
      </c>
      <c r="W17" s="41">
        <f>V17+V18+V19+V20+V21+V22</f>
        <v>22</v>
      </c>
      <c r="X17" s="51">
        <v>51</v>
      </c>
      <c r="Y17" s="74"/>
      <c r="Z17" s="74">
        <v>1</v>
      </c>
      <c r="AA17" s="74"/>
      <c r="AB17" s="75"/>
      <c r="AC17" s="24">
        <f>Y17*4</f>
        <v>0</v>
      </c>
      <c r="AD17" s="24">
        <f>Z17*3</f>
        <v>3</v>
      </c>
      <c r="AE17" s="24">
        <f>AA17*2</f>
        <v>0</v>
      </c>
      <c r="AF17" s="24">
        <f>AB17*1</f>
        <v>0</v>
      </c>
      <c r="AG17" s="24">
        <f t="shared" si="0"/>
        <v>3</v>
      </c>
      <c r="AH17" s="47"/>
      <c r="AI17" s="40"/>
      <c r="AJ17" s="53">
        <f>W11</f>
        <v>18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/>
      <c r="F18" s="75">
        <v>1</v>
      </c>
      <c r="G18" s="24">
        <f t="shared" si="5"/>
        <v>0</v>
      </c>
      <c r="H18" s="24">
        <f t="shared" si="6"/>
        <v>0</v>
      </c>
      <c r="I18" s="24">
        <f t="shared" si="7"/>
        <v>0</v>
      </c>
      <c r="J18" s="24">
        <f t="shared" si="8"/>
        <v>4</v>
      </c>
      <c r="K18" s="24">
        <f t="shared" si="9"/>
        <v>4</v>
      </c>
      <c r="L18" s="47"/>
      <c r="M18" s="56">
        <v>32</v>
      </c>
      <c r="N18" s="74"/>
      <c r="O18" s="74"/>
      <c r="P18" s="74"/>
      <c r="Q18" s="75">
        <v>1</v>
      </c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4</v>
      </c>
      <c r="V18" s="24">
        <f t="shared" si="14"/>
        <v>4</v>
      </c>
      <c r="W18" s="47"/>
      <c r="X18" s="51">
        <v>52</v>
      </c>
      <c r="Y18" s="74"/>
      <c r="Z18" s="74">
        <v>1</v>
      </c>
      <c r="AA18" s="74"/>
      <c r="AB18" s="75"/>
      <c r="AC18" s="24">
        <f>Y18*4</f>
        <v>0</v>
      </c>
      <c r="AD18" s="24">
        <f>Z18*3</f>
        <v>3</v>
      </c>
      <c r="AE18" s="24">
        <f>AA18*2</f>
        <v>0</v>
      </c>
      <c r="AF18" s="24">
        <f>AB18*1</f>
        <v>0</v>
      </c>
      <c r="AG18" s="24">
        <f t="shared" si="0"/>
        <v>3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>
        <v>1</v>
      </c>
      <c r="D19" s="74"/>
      <c r="E19" s="74"/>
      <c r="F19" s="75"/>
      <c r="G19" s="24">
        <f>C19*4</f>
        <v>4</v>
      </c>
      <c r="H19" s="24">
        <f>D19*3</f>
        <v>0</v>
      </c>
      <c r="I19" s="24">
        <f>E19*2</f>
        <v>0</v>
      </c>
      <c r="J19" s="24">
        <f>F19*1</f>
        <v>0</v>
      </c>
      <c r="K19" s="24">
        <f>SUM(G19:J19)</f>
        <v>4</v>
      </c>
      <c r="L19" s="41">
        <f>K19+K20+K21+K22+K23+K24</f>
        <v>17</v>
      </c>
      <c r="M19" s="51">
        <v>33</v>
      </c>
      <c r="N19" s="74"/>
      <c r="O19" s="74">
        <v>1</v>
      </c>
      <c r="P19" s="74"/>
      <c r="Q19" s="75"/>
      <c r="R19" s="24">
        <f>N19*4</f>
        <v>0</v>
      </c>
      <c r="S19" s="24">
        <f>O19*3</f>
        <v>3</v>
      </c>
      <c r="T19" s="24">
        <f>P19*2</f>
        <v>0</v>
      </c>
      <c r="U19" s="24">
        <f>Q19*1</f>
        <v>0</v>
      </c>
      <c r="V19" s="24">
        <f>SUM(R19:U19)</f>
        <v>3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>
        <v>1</v>
      </c>
      <c r="G20" s="24">
        <f t="shared" si="5"/>
        <v>0</v>
      </c>
      <c r="H20" s="24">
        <f t="shared" si="6"/>
        <v>0</v>
      </c>
      <c r="I20" s="24">
        <f t="shared" si="7"/>
        <v>0</v>
      </c>
      <c r="J20" s="24">
        <f t="shared" si="8"/>
        <v>4</v>
      </c>
      <c r="K20" s="24">
        <f t="shared" si="9"/>
        <v>4</v>
      </c>
      <c r="L20" s="47"/>
      <c r="M20" s="56">
        <v>34</v>
      </c>
      <c r="N20" s="74"/>
      <c r="O20" s="74"/>
      <c r="P20" s="74">
        <v>1</v>
      </c>
      <c r="Q20" s="75"/>
      <c r="R20" s="24">
        <f t="shared" si="10"/>
        <v>0</v>
      </c>
      <c r="S20" s="24">
        <f t="shared" si="11"/>
        <v>0</v>
      </c>
      <c r="T20" s="24">
        <f t="shared" si="12"/>
        <v>3</v>
      </c>
      <c r="U20" s="24">
        <f t="shared" si="13"/>
        <v>0</v>
      </c>
      <c r="V20" s="24">
        <f t="shared" si="14"/>
        <v>3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22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>
        <v>1</v>
      </c>
      <c r="E21" s="74"/>
      <c r="F21" s="75"/>
      <c r="G21" s="24">
        <f t="shared" si="5"/>
        <v>0</v>
      </c>
      <c r="H21" s="24">
        <f t="shared" si="6"/>
        <v>2</v>
      </c>
      <c r="I21" s="24">
        <f t="shared" si="7"/>
        <v>0</v>
      </c>
      <c r="J21" s="24">
        <f t="shared" si="8"/>
        <v>0</v>
      </c>
      <c r="K21" s="24">
        <f t="shared" si="9"/>
        <v>2</v>
      </c>
      <c r="L21" s="52"/>
      <c r="M21" s="51">
        <v>35</v>
      </c>
      <c r="N21" s="74">
        <v>1</v>
      </c>
      <c r="O21" s="74"/>
      <c r="P21" s="74"/>
      <c r="Q21" s="75"/>
      <c r="R21" s="24">
        <f>N21*4</f>
        <v>4</v>
      </c>
      <c r="S21" s="24">
        <f>O21*3</f>
        <v>0</v>
      </c>
      <c r="T21" s="24">
        <f>P21*2</f>
        <v>0</v>
      </c>
      <c r="U21" s="24">
        <f>Q21*1</f>
        <v>0</v>
      </c>
      <c r="V21" s="24">
        <f>SUM(R21:U21)</f>
        <v>4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>
        <v>1</v>
      </c>
      <c r="E22" s="74"/>
      <c r="F22" s="75"/>
      <c r="G22" s="24">
        <f>C22*4</f>
        <v>0</v>
      </c>
      <c r="H22" s="24">
        <f>D22*3</f>
        <v>3</v>
      </c>
      <c r="I22" s="24">
        <f>E22*2</f>
        <v>0</v>
      </c>
      <c r="J22" s="24">
        <f>F22*1</f>
        <v>0</v>
      </c>
      <c r="K22" s="24">
        <f>SUM(G22:J22)</f>
        <v>3</v>
      </c>
      <c r="L22" s="52"/>
      <c r="M22" s="56">
        <v>36</v>
      </c>
      <c r="N22" s="74"/>
      <c r="O22" s="74"/>
      <c r="P22" s="74"/>
      <c r="Q22" s="75">
        <v>1</v>
      </c>
      <c r="R22" s="24">
        <f t="shared" si="10"/>
        <v>0</v>
      </c>
      <c r="S22" s="24">
        <f t="shared" si="11"/>
        <v>0</v>
      </c>
      <c r="T22" s="24">
        <f t="shared" si="12"/>
        <v>0</v>
      </c>
      <c r="U22" s="24">
        <f t="shared" si="13"/>
        <v>4</v>
      </c>
      <c r="V22" s="24">
        <f t="shared" si="14"/>
        <v>4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>
        <v>1</v>
      </c>
      <c r="E23" s="74"/>
      <c r="F23" s="75"/>
      <c r="G23" s="24">
        <f t="shared" si="5"/>
        <v>0</v>
      </c>
      <c r="H23" s="24">
        <f t="shared" si="6"/>
        <v>2</v>
      </c>
      <c r="I23" s="24">
        <f t="shared" si="7"/>
        <v>0</v>
      </c>
      <c r="J23" s="24">
        <f t="shared" si="8"/>
        <v>0</v>
      </c>
      <c r="K23" s="24">
        <f t="shared" si="9"/>
        <v>2</v>
      </c>
      <c r="L23" s="47"/>
      <c r="M23" s="51">
        <v>37</v>
      </c>
      <c r="N23" s="74"/>
      <c r="O23" s="74"/>
      <c r="P23" s="74">
        <v>1</v>
      </c>
      <c r="Q23" s="75"/>
      <c r="R23" s="24">
        <f>N23*4</f>
        <v>0</v>
      </c>
      <c r="S23" s="24">
        <f>O23*3</f>
        <v>0</v>
      </c>
      <c r="T23" s="24">
        <f>P23*2</f>
        <v>2</v>
      </c>
      <c r="U23" s="24">
        <f>Q23*1</f>
        <v>0</v>
      </c>
      <c r="V23" s="24">
        <f>SUM(R23:U23)</f>
        <v>2</v>
      </c>
      <c r="W23" s="41">
        <f>V23+V24+V25+V26</f>
        <v>11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11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/>
      <c r="E24" s="74">
        <v>1</v>
      </c>
      <c r="F24" s="75"/>
      <c r="G24" s="24">
        <f>C24*4</f>
        <v>0</v>
      </c>
      <c r="H24" s="24">
        <f>D24*3</f>
        <v>0</v>
      </c>
      <c r="I24" s="24">
        <f>E24*2</f>
        <v>2</v>
      </c>
      <c r="J24" s="24">
        <f>F24*1</f>
        <v>0</v>
      </c>
      <c r="K24" s="24">
        <f>SUM(G24:J24)</f>
        <v>2</v>
      </c>
      <c r="L24" s="47"/>
      <c r="M24" s="56">
        <v>38</v>
      </c>
      <c r="N24" s="74"/>
      <c r="O24" s="74"/>
      <c r="P24" s="74">
        <v>1</v>
      </c>
      <c r="Q24" s="75"/>
      <c r="R24" s="24">
        <f t="shared" si="10"/>
        <v>0</v>
      </c>
      <c r="S24" s="24">
        <f t="shared" si="11"/>
        <v>0</v>
      </c>
      <c r="T24" s="24">
        <f t="shared" si="12"/>
        <v>3</v>
      </c>
      <c r="U24" s="24">
        <f t="shared" si="13"/>
        <v>0</v>
      </c>
      <c r="V24" s="24">
        <f t="shared" si="14"/>
        <v>3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>
        <v>1</v>
      </c>
      <c r="D25" s="74"/>
      <c r="E25" s="74"/>
      <c r="F25" s="75"/>
      <c r="G25" s="24">
        <f>C25*4</f>
        <v>4</v>
      </c>
      <c r="H25" s="24">
        <f>D25*3</f>
        <v>0</v>
      </c>
      <c r="I25" s="24">
        <f>E25*2</f>
        <v>0</v>
      </c>
      <c r="J25" s="24">
        <f>F25*1</f>
        <v>0</v>
      </c>
      <c r="K25" s="24">
        <f>SUM(G25:J25)</f>
        <v>4</v>
      </c>
      <c r="L25" s="41">
        <f>K25+K26+V7+V8+V9+V10</f>
        <v>19</v>
      </c>
      <c r="M25" s="51">
        <v>39</v>
      </c>
      <c r="N25" s="74"/>
      <c r="O25" s="74"/>
      <c r="P25" s="74"/>
      <c r="Q25" s="75">
        <v>1</v>
      </c>
      <c r="R25" s="24">
        <f t="shared" si="10"/>
        <v>0</v>
      </c>
      <c r="S25" s="24">
        <f t="shared" si="11"/>
        <v>0</v>
      </c>
      <c r="T25" s="24">
        <f t="shared" si="12"/>
        <v>0</v>
      </c>
      <c r="U25" s="24">
        <f t="shared" si="13"/>
        <v>4</v>
      </c>
      <c r="V25" s="24">
        <f t="shared" si="14"/>
        <v>4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/>
      <c r="F26" s="75">
        <v>1</v>
      </c>
      <c r="G26" s="24">
        <f t="shared" si="5"/>
        <v>0</v>
      </c>
      <c r="H26" s="24">
        <f t="shared" si="6"/>
        <v>0</v>
      </c>
      <c r="I26" s="24">
        <f t="shared" si="7"/>
        <v>0</v>
      </c>
      <c r="J26" s="24">
        <f t="shared" si="8"/>
        <v>4</v>
      </c>
      <c r="K26" s="24">
        <f t="shared" si="9"/>
        <v>4</v>
      </c>
      <c r="L26" s="47"/>
      <c r="M26" s="56">
        <v>40</v>
      </c>
      <c r="N26" s="74"/>
      <c r="O26" s="74"/>
      <c r="P26" s="74">
        <v>1</v>
      </c>
      <c r="Q26" s="75"/>
      <c r="R26" s="24">
        <f>N26*4</f>
        <v>0</v>
      </c>
      <c r="S26" s="24">
        <f>O26*3</f>
        <v>0</v>
      </c>
      <c r="T26" s="24">
        <f>P26*2</f>
        <v>2</v>
      </c>
      <c r="U26" s="24">
        <f>Q26*1</f>
        <v>0</v>
      </c>
      <c r="V26" s="24">
        <f>SUM(R26:U26)</f>
        <v>2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21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17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1.55" right="0.19685039370078741" top="0.32" bottom="0.26" header="0.31496062992125984" footer="0.31496062992125984"/>
  <pageSetup paperSize="9" scale="80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140" zoomScaleNormal="140" workbookViewId="0">
      <selection activeCell="Z19" sqref="Z19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name!B17</f>
        <v>เด็กชายพีรัช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name!C17</f>
        <v>นีระวงษ์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name!A17</f>
        <v>16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21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>
        <v>1</v>
      </c>
      <c r="G7" s="24">
        <f>C7*1</f>
        <v>0</v>
      </c>
      <c r="H7" s="24">
        <f>D7*2</f>
        <v>0</v>
      </c>
      <c r="I7" s="24">
        <f>E7*3</f>
        <v>0</v>
      </c>
      <c r="J7" s="24">
        <f>F7*4</f>
        <v>4</v>
      </c>
      <c r="K7" s="24">
        <f>SUM(G7:J7)</f>
        <v>4</v>
      </c>
      <c r="L7" s="55">
        <f>K7+K8+K9+K10+K11+K12</f>
        <v>21</v>
      </c>
      <c r="M7" s="51">
        <v>21</v>
      </c>
      <c r="N7" s="74"/>
      <c r="O7" s="74"/>
      <c r="P7" s="74">
        <v>1</v>
      </c>
      <c r="Q7" s="75"/>
      <c r="R7" s="24">
        <f>N7*4</f>
        <v>0</v>
      </c>
      <c r="S7" s="24">
        <f>O7*3</f>
        <v>0</v>
      </c>
      <c r="T7" s="24">
        <f>P7*2</f>
        <v>2</v>
      </c>
      <c r="U7" s="24">
        <f>Q7*1</f>
        <v>0</v>
      </c>
      <c r="V7" s="24">
        <f>SUM(R7:U7)</f>
        <v>2</v>
      </c>
      <c r="W7" s="52"/>
      <c r="X7" s="51">
        <v>41</v>
      </c>
      <c r="Y7" s="74"/>
      <c r="Z7" s="74"/>
      <c r="AA7" s="74">
        <v>1</v>
      </c>
      <c r="AB7" s="75"/>
      <c r="AC7" s="24">
        <f>Y7*1</f>
        <v>0</v>
      </c>
      <c r="AD7" s="24">
        <f>Z7*2</f>
        <v>0</v>
      </c>
      <c r="AE7" s="24">
        <f>AA7*3</f>
        <v>3</v>
      </c>
      <c r="AF7" s="24">
        <f>AB7*4</f>
        <v>0</v>
      </c>
      <c r="AG7" s="24">
        <f t="shared" ref="AG7:AG18" si="0">SUM(AC7:AF7)</f>
        <v>3</v>
      </c>
      <c r="AH7" s="55">
        <f>AG7+AG8+AG9+AG10+AG11+AG12</f>
        <v>19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4</v>
      </c>
      <c r="L8" s="47"/>
      <c r="M8" s="56">
        <v>22</v>
      </c>
      <c r="N8" s="74"/>
      <c r="O8" s="74"/>
      <c r="P8" s="74"/>
      <c r="Q8" s="75">
        <v>1</v>
      </c>
      <c r="R8" s="24">
        <f>N8*1</f>
        <v>0</v>
      </c>
      <c r="S8" s="24">
        <f>O8*2</f>
        <v>0</v>
      </c>
      <c r="T8" s="24">
        <f>P8*3</f>
        <v>0</v>
      </c>
      <c r="U8" s="24">
        <f>Q8*4</f>
        <v>4</v>
      </c>
      <c r="V8" s="24">
        <f>SUM(R8:U8)</f>
        <v>4</v>
      </c>
      <c r="W8" s="47"/>
      <c r="X8" s="51">
        <v>42</v>
      </c>
      <c r="Y8" s="74"/>
      <c r="Z8" s="74"/>
      <c r="AA8" s="74"/>
      <c r="AB8" s="75">
        <v>1</v>
      </c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4</v>
      </c>
      <c r="AG8" s="24">
        <f t="shared" si="0"/>
        <v>4</v>
      </c>
      <c r="AH8" s="47"/>
      <c r="AI8" s="40"/>
      <c r="AJ8" s="53">
        <f>L13</f>
        <v>16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>SUM(G9:J9)</f>
        <v>3</v>
      </c>
      <c r="L9" s="47"/>
      <c r="M9" s="51">
        <v>23</v>
      </c>
      <c r="N9" s="74"/>
      <c r="O9" s="74">
        <v>1</v>
      </c>
      <c r="P9" s="74"/>
      <c r="Q9" s="75"/>
      <c r="R9" s="24">
        <f>N9*1</f>
        <v>0</v>
      </c>
      <c r="S9" s="24">
        <f>O9*2</f>
        <v>2</v>
      </c>
      <c r="T9" s="24">
        <f>P9*3</f>
        <v>0</v>
      </c>
      <c r="U9" s="24">
        <f>Q9*4</f>
        <v>0</v>
      </c>
      <c r="V9" s="24">
        <f>SUM(R9:U9)</f>
        <v>2</v>
      </c>
      <c r="W9" s="47"/>
      <c r="X9" s="51">
        <v>43</v>
      </c>
      <c r="Y9" s="74">
        <v>1</v>
      </c>
      <c r="Z9" s="74"/>
      <c r="AA9" s="74"/>
      <c r="AB9" s="75"/>
      <c r="AC9" s="24">
        <f t="shared" si="1"/>
        <v>1</v>
      </c>
      <c r="AD9" s="24">
        <f t="shared" si="2"/>
        <v>0</v>
      </c>
      <c r="AE9" s="24">
        <f t="shared" si="3"/>
        <v>0</v>
      </c>
      <c r="AF9" s="24">
        <f t="shared" si="4"/>
        <v>0</v>
      </c>
      <c r="AG9" s="24">
        <f t="shared" si="0"/>
        <v>1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>
        <v>1</v>
      </c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0</v>
      </c>
      <c r="J10" s="24">
        <f t="shared" ref="J10:J26" si="8">F10*4</f>
        <v>4</v>
      </c>
      <c r="K10" s="24">
        <f t="shared" ref="K10:K26" si="9">SUM(G10:J10)</f>
        <v>4</v>
      </c>
      <c r="L10" s="47"/>
      <c r="M10" s="56">
        <v>24</v>
      </c>
      <c r="N10" s="74"/>
      <c r="O10" s="74"/>
      <c r="P10" s="74">
        <v>1</v>
      </c>
      <c r="Q10" s="75"/>
      <c r="R10" s="24">
        <f>N10*4</f>
        <v>0</v>
      </c>
      <c r="S10" s="24">
        <f>O10*3</f>
        <v>0</v>
      </c>
      <c r="T10" s="24">
        <f>P10*2</f>
        <v>2</v>
      </c>
      <c r="U10" s="24">
        <f>Q10*1</f>
        <v>0</v>
      </c>
      <c r="V10" s="24">
        <f>SUM(R10:U10)</f>
        <v>2</v>
      </c>
      <c r="W10" s="47"/>
      <c r="X10" s="51">
        <v>44</v>
      </c>
      <c r="Y10" s="74"/>
      <c r="Z10" s="74"/>
      <c r="AA10" s="74"/>
      <c r="AB10" s="75">
        <v>1</v>
      </c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4</v>
      </c>
      <c r="AG10" s="24">
        <f t="shared" si="0"/>
        <v>4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>
        <v>1</v>
      </c>
      <c r="D11" s="74"/>
      <c r="E11" s="74"/>
      <c r="F11" s="75"/>
      <c r="G11" s="24">
        <f>C11*4</f>
        <v>4</v>
      </c>
      <c r="H11" s="24">
        <f>D11*3</f>
        <v>0</v>
      </c>
      <c r="I11" s="24">
        <f>E11*2</f>
        <v>0</v>
      </c>
      <c r="J11" s="24">
        <f>F11*1</f>
        <v>0</v>
      </c>
      <c r="K11" s="24">
        <f>SUM(G11:J11)</f>
        <v>4</v>
      </c>
      <c r="L11" s="52"/>
      <c r="M11" s="51">
        <v>25</v>
      </c>
      <c r="N11" s="74"/>
      <c r="O11" s="74">
        <v>1</v>
      </c>
      <c r="P11" s="74"/>
      <c r="Q11" s="75"/>
      <c r="R11" s="24">
        <f t="shared" ref="R11:R25" si="10">N11*1</f>
        <v>0</v>
      </c>
      <c r="S11" s="24">
        <f t="shared" ref="S11:S25" si="11">O11*2</f>
        <v>2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2</v>
      </c>
      <c r="W11" s="55">
        <f>V11+V12+V13+V14+V15+V16</f>
        <v>18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0"/>
        <v>3</v>
      </c>
      <c r="AH11" s="52"/>
      <c r="AI11" s="40"/>
      <c r="AJ11" s="53">
        <f>L19</f>
        <v>19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>
        <v>1</v>
      </c>
      <c r="E12" s="74"/>
      <c r="F12" s="75"/>
      <c r="G12" s="24">
        <f t="shared" si="5"/>
        <v>0</v>
      </c>
      <c r="H12" s="24">
        <f t="shared" si="6"/>
        <v>2</v>
      </c>
      <c r="I12" s="24">
        <f t="shared" si="7"/>
        <v>0</v>
      </c>
      <c r="J12" s="24">
        <f t="shared" si="8"/>
        <v>0</v>
      </c>
      <c r="K12" s="24">
        <f t="shared" si="9"/>
        <v>2</v>
      </c>
      <c r="L12" s="52"/>
      <c r="M12" s="56">
        <v>26</v>
      </c>
      <c r="N12" s="74"/>
      <c r="O12" s="74"/>
      <c r="P12" s="74">
        <v>1</v>
      </c>
      <c r="Q12" s="75"/>
      <c r="R12" s="24">
        <f>N12*4</f>
        <v>0</v>
      </c>
      <c r="S12" s="24">
        <f>O12*3</f>
        <v>0</v>
      </c>
      <c r="T12" s="24">
        <f>P12*2</f>
        <v>2</v>
      </c>
      <c r="U12" s="24">
        <f>Q12*1</f>
        <v>0</v>
      </c>
      <c r="V12" s="24">
        <f>SUM(R12:U12)</f>
        <v>2</v>
      </c>
      <c r="W12" s="47"/>
      <c r="X12" s="51">
        <v>46</v>
      </c>
      <c r="Y12" s="74"/>
      <c r="Z12" s="74"/>
      <c r="AA12" s="74"/>
      <c r="AB12" s="75">
        <v>1</v>
      </c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4</v>
      </c>
      <c r="AG12" s="24">
        <f t="shared" si="0"/>
        <v>4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>
        <v>1</v>
      </c>
      <c r="G13" s="24">
        <f t="shared" si="5"/>
        <v>0</v>
      </c>
      <c r="H13" s="24">
        <f t="shared" si="6"/>
        <v>0</v>
      </c>
      <c r="I13" s="24">
        <f t="shared" si="7"/>
        <v>0</v>
      </c>
      <c r="J13" s="24">
        <f t="shared" si="8"/>
        <v>4</v>
      </c>
      <c r="K13" s="24">
        <f t="shared" si="9"/>
        <v>4</v>
      </c>
      <c r="L13" s="41">
        <f>K13+K14+K15+K16+K17+K18</f>
        <v>16</v>
      </c>
      <c r="M13" s="51">
        <v>27</v>
      </c>
      <c r="N13" s="74">
        <v>1</v>
      </c>
      <c r="O13" s="74"/>
      <c r="P13" s="74"/>
      <c r="Q13" s="75"/>
      <c r="R13" s="24">
        <f>N13*4</f>
        <v>4</v>
      </c>
      <c r="S13" s="24">
        <f>O13*3</f>
        <v>0</v>
      </c>
      <c r="T13" s="24">
        <f>P13*2</f>
        <v>0</v>
      </c>
      <c r="U13" s="24">
        <f>Q13*1</f>
        <v>0</v>
      </c>
      <c r="V13" s="24">
        <f>SUM(R13:U13)</f>
        <v>4</v>
      </c>
      <c r="W13" s="47"/>
      <c r="X13" s="51">
        <v>47</v>
      </c>
      <c r="Y13" s="74">
        <v>1</v>
      </c>
      <c r="Z13" s="74"/>
      <c r="AA13" s="74"/>
      <c r="AB13" s="75"/>
      <c r="AC13" s="24">
        <f>Y13*4</f>
        <v>4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0"/>
        <v>4</v>
      </c>
      <c r="AH13" s="41">
        <f>AG13+AG14+AG15+AG16+AG17+AG18</f>
        <v>21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>
        <v>1</v>
      </c>
      <c r="E14" s="74"/>
      <c r="F14" s="75"/>
      <c r="G14" s="24">
        <f>C14*4</f>
        <v>0</v>
      </c>
      <c r="H14" s="24">
        <f>D14*3</f>
        <v>3</v>
      </c>
      <c r="I14" s="24">
        <f>E14*2</f>
        <v>0</v>
      </c>
      <c r="J14" s="24">
        <f>F14*1</f>
        <v>0</v>
      </c>
      <c r="K14" s="24">
        <f>SUM(G14:J14)</f>
        <v>3</v>
      </c>
      <c r="L14" s="47"/>
      <c r="M14" s="56">
        <v>28</v>
      </c>
      <c r="N14" s="74"/>
      <c r="O14" s="74"/>
      <c r="P14" s="74"/>
      <c r="Q14" s="75">
        <v>1</v>
      </c>
      <c r="R14" s="24">
        <f t="shared" si="10"/>
        <v>0</v>
      </c>
      <c r="S14" s="24">
        <f t="shared" si="11"/>
        <v>0</v>
      </c>
      <c r="T14" s="24">
        <f t="shared" si="12"/>
        <v>0</v>
      </c>
      <c r="U14" s="24">
        <f t="shared" si="13"/>
        <v>4</v>
      </c>
      <c r="V14" s="24">
        <f t="shared" si="14"/>
        <v>4</v>
      </c>
      <c r="W14" s="47"/>
      <c r="X14" s="51">
        <v>48</v>
      </c>
      <c r="Y14" s="74"/>
      <c r="Z14" s="74"/>
      <c r="AA14" s="74"/>
      <c r="AB14" s="75">
        <v>1</v>
      </c>
      <c r="AC14" s="24">
        <f t="shared" si="1"/>
        <v>0</v>
      </c>
      <c r="AD14" s="24">
        <f t="shared" si="2"/>
        <v>0</v>
      </c>
      <c r="AE14" s="24">
        <f t="shared" si="3"/>
        <v>0</v>
      </c>
      <c r="AF14" s="24">
        <f t="shared" si="4"/>
        <v>4</v>
      </c>
      <c r="AG14" s="24">
        <f t="shared" si="0"/>
        <v>4</v>
      </c>
      <c r="AH14" s="47"/>
      <c r="AI14" s="40"/>
      <c r="AJ14" s="53">
        <f>L25</f>
        <v>16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>
        <v>1</v>
      </c>
      <c r="E15" s="74"/>
      <c r="F15" s="75"/>
      <c r="G15" s="24">
        <f>C15*4</f>
        <v>0</v>
      </c>
      <c r="H15" s="24">
        <f>D15*3</f>
        <v>3</v>
      </c>
      <c r="I15" s="24">
        <f>E15*2</f>
        <v>0</v>
      </c>
      <c r="J15" s="24">
        <f>F15*1</f>
        <v>0</v>
      </c>
      <c r="K15" s="24">
        <f>SUM(G15:J15)</f>
        <v>3</v>
      </c>
      <c r="L15" s="47"/>
      <c r="M15" s="51">
        <v>29</v>
      </c>
      <c r="N15" s="74"/>
      <c r="O15" s="74"/>
      <c r="P15" s="74">
        <v>1</v>
      </c>
      <c r="Q15" s="75"/>
      <c r="R15" s="24">
        <f>N15*4</f>
        <v>0</v>
      </c>
      <c r="S15" s="24">
        <f>O15*3</f>
        <v>0</v>
      </c>
      <c r="T15" s="24">
        <f>P15*2</f>
        <v>2</v>
      </c>
      <c r="U15" s="24">
        <f>Q15*1</f>
        <v>0</v>
      </c>
      <c r="V15" s="24">
        <f>SUM(R15:U15)</f>
        <v>2</v>
      </c>
      <c r="W15" s="47"/>
      <c r="X15" s="51">
        <v>49</v>
      </c>
      <c r="Y15" s="74"/>
      <c r="Z15" s="74"/>
      <c r="AA15" s="74"/>
      <c r="AB15" s="75">
        <v>1</v>
      </c>
      <c r="AC15" s="24">
        <f t="shared" si="1"/>
        <v>0</v>
      </c>
      <c r="AD15" s="24">
        <f t="shared" si="2"/>
        <v>0</v>
      </c>
      <c r="AE15" s="24">
        <f t="shared" si="3"/>
        <v>0</v>
      </c>
      <c r="AF15" s="24">
        <f t="shared" si="4"/>
        <v>4</v>
      </c>
      <c r="AG15" s="24">
        <f t="shared" si="0"/>
        <v>4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>
        <v>1</v>
      </c>
      <c r="G16" s="24">
        <f t="shared" si="5"/>
        <v>0</v>
      </c>
      <c r="H16" s="24">
        <f t="shared" si="6"/>
        <v>0</v>
      </c>
      <c r="I16" s="24">
        <f t="shared" si="7"/>
        <v>0</v>
      </c>
      <c r="J16" s="24">
        <f t="shared" si="8"/>
        <v>4</v>
      </c>
      <c r="K16" s="24">
        <f t="shared" si="9"/>
        <v>4</v>
      </c>
      <c r="L16" s="52"/>
      <c r="M16" s="56">
        <v>30</v>
      </c>
      <c r="N16" s="74">
        <v>1</v>
      </c>
      <c r="O16" s="74"/>
      <c r="P16" s="74"/>
      <c r="Q16" s="75"/>
      <c r="R16" s="24">
        <f>N16*4</f>
        <v>4</v>
      </c>
      <c r="S16" s="24">
        <f>O16*3</f>
        <v>0</v>
      </c>
      <c r="T16" s="24">
        <f>P16*2</f>
        <v>0</v>
      </c>
      <c r="U16" s="24">
        <f>Q16*1</f>
        <v>0</v>
      </c>
      <c r="V16" s="24">
        <f>SUM(R16:U16)</f>
        <v>4</v>
      </c>
      <c r="W16" s="52"/>
      <c r="X16" s="51">
        <v>50</v>
      </c>
      <c r="Y16" s="74"/>
      <c r="Z16" s="74"/>
      <c r="AA16" s="74">
        <v>1</v>
      </c>
      <c r="AB16" s="75"/>
      <c r="AC16" s="24">
        <f t="shared" si="1"/>
        <v>0</v>
      </c>
      <c r="AD16" s="24">
        <f t="shared" si="2"/>
        <v>0</v>
      </c>
      <c r="AE16" s="24">
        <f t="shared" si="3"/>
        <v>3</v>
      </c>
      <c r="AF16" s="24">
        <f t="shared" si="4"/>
        <v>0</v>
      </c>
      <c r="AG16" s="24">
        <f t="shared" si="0"/>
        <v>3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>
        <v>1</v>
      </c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1</v>
      </c>
      <c r="K17" s="24">
        <f>SUM(G17:J17)</f>
        <v>1</v>
      </c>
      <c r="L17" s="52"/>
      <c r="M17" s="51">
        <v>31</v>
      </c>
      <c r="N17" s="74"/>
      <c r="O17" s="74"/>
      <c r="P17" s="74">
        <v>1</v>
      </c>
      <c r="Q17" s="75"/>
      <c r="R17" s="24">
        <f t="shared" si="10"/>
        <v>0</v>
      </c>
      <c r="S17" s="24">
        <f t="shared" si="11"/>
        <v>0</v>
      </c>
      <c r="T17" s="24">
        <f t="shared" si="12"/>
        <v>3</v>
      </c>
      <c r="U17" s="24">
        <f t="shared" si="13"/>
        <v>0</v>
      </c>
      <c r="V17" s="24">
        <f t="shared" si="14"/>
        <v>3</v>
      </c>
      <c r="W17" s="41">
        <f>V17+V18+V19+V20+V21+V22</f>
        <v>21</v>
      </c>
      <c r="X17" s="51">
        <v>51</v>
      </c>
      <c r="Y17" s="74"/>
      <c r="Z17" s="74">
        <v>1</v>
      </c>
      <c r="AA17" s="74"/>
      <c r="AB17" s="75"/>
      <c r="AC17" s="24">
        <f>Y17*4</f>
        <v>0</v>
      </c>
      <c r="AD17" s="24">
        <f>Z17*3</f>
        <v>3</v>
      </c>
      <c r="AE17" s="24">
        <f>AA17*2</f>
        <v>0</v>
      </c>
      <c r="AF17" s="24">
        <f>AB17*1</f>
        <v>0</v>
      </c>
      <c r="AG17" s="24">
        <f t="shared" si="0"/>
        <v>3</v>
      </c>
      <c r="AH17" s="47"/>
      <c r="AI17" s="40"/>
      <c r="AJ17" s="53">
        <f>W11</f>
        <v>18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>
        <v>1</v>
      </c>
      <c r="D18" s="74"/>
      <c r="E18" s="74"/>
      <c r="F18" s="75"/>
      <c r="G18" s="24">
        <f t="shared" si="5"/>
        <v>1</v>
      </c>
      <c r="H18" s="24">
        <f t="shared" si="6"/>
        <v>0</v>
      </c>
      <c r="I18" s="24">
        <f t="shared" si="7"/>
        <v>0</v>
      </c>
      <c r="J18" s="24">
        <f t="shared" si="8"/>
        <v>0</v>
      </c>
      <c r="K18" s="24">
        <f t="shared" si="9"/>
        <v>1</v>
      </c>
      <c r="L18" s="47"/>
      <c r="M18" s="56">
        <v>32</v>
      </c>
      <c r="N18" s="74"/>
      <c r="O18" s="74"/>
      <c r="P18" s="74"/>
      <c r="Q18" s="75">
        <v>1</v>
      </c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4</v>
      </c>
      <c r="V18" s="24">
        <f t="shared" si="14"/>
        <v>4</v>
      </c>
      <c r="W18" s="47"/>
      <c r="X18" s="51">
        <v>52</v>
      </c>
      <c r="Y18" s="74"/>
      <c r="Z18" s="74">
        <v>1</v>
      </c>
      <c r="AA18" s="74"/>
      <c r="AB18" s="75"/>
      <c r="AC18" s="24">
        <f>Y18*4</f>
        <v>0</v>
      </c>
      <c r="AD18" s="24">
        <f>Z18*3</f>
        <v>3</v>
      </c>
      <c r="AE18" s="24">
        <f>AA18*2</f>
        <v>0</v>
      </c>
      <c r="AF18" s="24">
        <f>AB18*1</f>
        <v>0</v>
      </c>
      <c r="AG18" s="24">
        <f t="shared" si="0"/>
        <v>3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>
        <v>1</v>
      </c>
      <c r="F19" s="75"/>
      <c r="G19" s="24">
        <f>C19*4</f>
        <v>0</v>
      </c>
      <c r="H19" s="24">
        <f>D19*3</f>
        <v>0</v>
      </c>
      <c r="I19" s="24">
        <f>E19*2</f>
        <v>2</v>
      </c>
      <c r="J19" s="24">
        <f>F19*1</f>
        <v>0</v>
      </c>
      <c r="K19" s="24">
        <f>SUM(G19:J19)</f>
        <v>2</v>
      </c>
      <c r="L19" s="41">
        <f>K19+K20+K21+K22+K23+K24</f>
        <v>19</v>
      </c>
      <c r="M19" s="51">
        <v>33</v>
      </c>
      <c r="N19" s="74"/>
      <c r="O19" s="74">
        <v>1</v>
      </c>
      <c r="P19" s="74"/>
      <c r="Q19" s="75"/>
      <c r="R19" s="24">
        <f>N19*4</f>
        <v>0</v>
      </c>
      <c r="S19" s="24">
        <f>O19*3</f>
        <v>3</v>
      </c>
      <c r="T19" s="24">
        <f>P19*2</f>
        <v>0</v>
      </c>
      <c r="U19" s="24">
        <f>Q19*1</f>
        <v>0</v>
      </c>
      <c r="V19" s="24">
        <f>SUM(R19:U19)</f>
        <v>3</v>
      </c>
      <c r="W19" s="47"/>
      <c r="X19" s="51"/>
      <c r="Y19" s="72"/>
      <c r="Z19" s="72"/>
      <c r="AA19" s="72"/>
      <c r="AB19" s="73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>
        <v>1</v>
      </c>
      <c r="G20" s="24">
        <f t="shared" si="5"/>
        <v>0</v>
      </c>
      <c r="H20" s="24">
        <f t="shared" si="6"/>
        <v>0</v>
      </c>
      <c r="I20" s="24">
        <f t="shared" si="7"/>
        <v>0</v>
      </c>
      <c r="J20" s="24">
        <f t="shared" si="8"/>
        <v>4</v>
      </c>
      <c r="K20" s="24">
        <f t="shared" si="9"/>
        <v>4</v>
      </c>
      <c r="L20" s="47"/>
      <c r="M20" s="56">
        <v>34</v>
      </c>
      <c r="N20" s="74"/>
      <c r="O20" s="74"/>
      <c r="P20" s="74"/>
      <c r="Q20" s="75">
        <v>1</v>
      </c>
      <c r="R20" s="24">
        <f t="shared" si="10"/>
        <v>0</v>
      </c>
      <c r="S20" s="24">
        <f t="shared" si="11"/>
        <v>0</v>
      </c>
      <c r="T20" s="24">
        <f t="shared" si="12"/>
        <v>0</v>
      </c>
      <c r="U20" s="24">
        <f t="shared" si="13"/>
        <v>4</v>
      </c>
      <c r="V20" s="24">
        <f t="shared" si="14"/>
        <v>4</v>
      </c>
      <c r="W20" s="47"/>
      <c r="X20" s="51"/>
      <c r="Y20" s="72"/>
      <c r="Z20" s="72"/>
      <c r="AA20" s="72"/>
      <c r="AB20" s="73"/>
      <c r="AC20" s="33"/>
      <c r="AD20" s="33"/>
      <c r="AE20" s="33"/>
      <c r="AF20" s="33"/>
      <c r="AG20" s="30"/>
      <c r="AH20" s="47"/>
      <c r="AI20" s="40"/>
      <c r="AJ20" s="53">
        <f>W17</f>
        <v>21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>
        <v>1</v>
      </c>
      <c r="G21" s="24">
        <f t="shared" si="5"/>
        <v>0</v>
      </c>
      <c r="H21" s="24">
        <f t="shared" si="6"/>
        <v>0</v>
      </c>
      <c r="I21" s="24">
        <f t="shared" si="7"/>
        <v>0</v>
      </c>
      <c r="J21" s="24">
        <f t="shared" si="8"/>
        <v>4</v>
      </c>
      <c r="K21" s="24">
        <f t="shared" si="9"/>
        <v>4</v>
      </c>
      <c r="L21" s="52"/>
      <c r="M21" s="51">
        <v>35</v>
      </c>
      <c r="N21" s="74">
        <v>1</v>
      </c>
      <c r="O21" s="74"/>
      <c r="P21" s="74"/>
      <c r="Q21" s="75"/>
      <c r="R21" s="24">
        <f>N21*4</f>
        <v>4</v>
      </c>
      <c r="S21" s="24">
        <f>O21*3</f>
        <v>0</v>
      </c>
      <c r="T21" s="24">
        <f>P21*2</f>
        <v>0</v>
      </c>
      <c r="U21" s="24">
        <f>Q21*1</f>
        <v>0</v>
      </c>
      <c r="V21" s="24">
        <f>SUM(R21:U21)</f>
        <v>4</v>
      </c>
      <c r="W21" s="47"/>
      <c r="X21" s="51"/>
      <c r="Y21" s="72"/>
      <c r="Z21" s="72"/>
      <c r="AA21" s="72"/>
      <c r="AB21" s="73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>
        <v>1</v>
      </c>
      <c r="E22" s="74"/>
      <c r="F22" s="75"/>
      <c r="G22" s="24">
        <f>C22*4</f>
        <v>0</v>
      </c>
      <c r="H22" s="24">
        <f>D22*3</f>
        <v>3</v>
      </c>
      <c r="I22" s="24">
        <f>E22*2</f>
        <v>0</v>
      </c>
      <c r="J22" s="24">
        <f>F22*1</f>
        <v>0</v>
      </c>
      <c r="K22" s="24">
        <f>SUM(G22:J22)</f>
        <v>3</v>
      </c>
      <c r="L22" s="52"/>
      <c r="M22" s="56">
        <v>36</v>
      </c>
      <c r="N22" s="74"/>
      <c r="O22" s="74"/>
      <c r="P22" s="74">
        <v>1</v>
      </c>
      <c r="Q22" s="75"/>
      <c r="R22" s="24">
        <f t="shared" si="10"/>
        <v>0</v>
      </c>
      <c r="S22" s="24">
        <f t="shared" si="11"/>
        <v>0</v>
      </c>
      <c r="T22" s="24">
        <f t="shared" si="12"/>
        <v>3</v>
      </c>
      <c r="U22" s="24">
        <f t="shared" si="13"/>
        <v>0</v>
      </c>
      <c r="V22" s="24">
        <f t="shared" si="14"/>
        <v>3</v>
      </c>
      <c r="W22" s="47"/>
      <c r="X22" s="51"/>
      <c r="Y22" s="72"/>
      <c r="Z22" s="72"/>
      <c r="AA22" s="72"/>
      <c r="AB22" s="73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>
        <v>1</v>
      </c>
      <c r="E23" s="74"/>
      <c r="F23" s="75"/>
      <c r="G23" s="24">
        <f t="shared" si="5"/>
        <v>0</v>
      </c>
      <c r="H23" s="24">
        <f t="shared" si="6"/>
        <v>2</v>
      </c>
      <c r="I23" s="24">
        <f t="shared" si="7"/>
        <v>0</v>
      </c>
      <c r="J23" s="24">
        <f t="shared" si="8"/>
        <v>0</v>
      </c>
      <c r="K23" s="24">
        <f t="shared" si="9"/>
        <v>2</v>
      </c>
      <c r="L23" s="47"/>
      <c r="M23" s="51">
        <v>37</v>
      </c>
      <c r="N23" s="74"/>
      <c r="O23" s="74"/>
      <c r="P23" s="74"/>
      <c r="Q23" s="75">
        <v>1</v>
      </c>
      <c r="R23" s="24">
        <f>N23*4</f>
        <v>0</v>
      </c>
      <c r="S23" s="24">
        <f>O23*3</f>
        <v>0</v>
      </c>
      <c r="T23" s="24">
        <f>P23*2</f>
        <v>0</v>
      </c>
      <c r="U23" s="24">
        <f>Q23*1</f>
        <v>1</v>
      </c>
      <c r="V23" s="24">
        <f>SUM(R23:U23)</f>
        <v>1</v>
      </c>
      <c r="W23" s="41">
        <f>V23+V24+V25+V26</f>
        <v>8</v>
      </c>
      <c r="X23" s="51"/>
      <c r="Y23" s="72"/>
      <c r="Z23" s="72"/>
      <c r="AA23" s="72"/>
      <c r="AB23" s="73"/>
      <c r="AC23" s="24"/>
      <c r="AD23" s="24"/>
      <c r="AE23" s="24"/>
      <c r="AF23" s="24"/>
      <c r="AG23" s="29"/>
      <c r="AH23" s="47"/>
      <c r="AI23" s="40"/>
      <c r="AJ23" s="53">
        <f>W23</f>
        <v>8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>
        <v>1</v>
      </c>
      <c r="D24" s="74"/>
      <c r="E24" s="74"/>
      <c r="F24" s="75"/>
      <c r="G24" s="24">
        <f>C24*4</f>
        <v>4</v>
      </c>
      <c r="H24" s="24">
        <f>D24*3</f>
        <v>0</v>
      </c>
      <c r="I24" s="24">
        <f>E24*2</f>
        <v>0</v>
      </c>
      <c r="J24" s="24">
        <f>F24*1</f>
        <v>0</v>
      </c>
      <c r="K24" s="24">
        <f>SUM(G24:J24)</f>
        <v>4</v>
      </c>
      <c r="L24" s="47"/>
      <c r="M24" s="56">
        <v>38</v>
      </c>
      <c r="N24" s="74"/>
      <c r="O24" s="74">
        <v>1</v>
      </c>
      <c r="P24" s="74"/>
      <c r="Q24" s="75"/>
      <c r="R24" s="24">
        <f t="shared" si="10"/>
        <v>0</v>
      </c>
      <c r="S24" s="24">
        <f t="shared" si="11"/>
        <v>2</v>
      </c>
      <c r="T24" s="24">
        <f t="shared" si="12"/>
        <v>0</v>
      </c>
      <c r="U24" s="24">
        <f t="shared" si="13"/>
        <v>0</v>
      </c>
      <c r="V24" s="24">
        <f t="shared" si="14"/>
        <v>2</v>
      </c>
      <c r="W24" s="47"/>
      <c r="X24" s="51"/>
      <c r="Y24" s="72"/>
      <c r="Z24" s="72"/>
      <c r="AA24" s="72"/>
      <c r="AB24" s="73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>
        <v>1</v>
      </c>
      <c r="D25" s="74"/>
      <c r="E25" s="74"/>
      <c r="F25" s="75"/>
      <c r="G25" s="24">
        <f>C25*4</f>
        <v>4</v>
      </c>
      <c r="H25" s="24">
        <f>D25*3</f>
        <v>0</v>
      </c>
      <c r="I25" s="24">
        <f>E25*2</f>
        <v>0</v>
      </c>
      <c r="J25" s="24">
        <f>F25*1</f>
        <v>0</v>
      </c>
      <c r="K25" s="24">
        <f>SUM(G25:J25)</f>
        <v>4</v>
      </c>
      <c r="L25" s="41">
        <f>K25+K26+V7+V8+V9+V10</f>
        <v>16</v>
      </c>
      <c r="M25" s="51">
        <v>39</v>
      </c>
      <c r="N25" s="74"/>
      <c r="O25" s="74">
        <v>1</v>
      </c>
      <c r="P25" s="74"/>
      <c r="Q25" s="75"/>
      <c r="R25" s="24">
        <f t="shared" si="10"/>
        <v>0</v>
      </c>
      <c r="S25" s="24">
        <f t="shared" si="11"/>
        <v>2</v>
      </c>
      <c r="T25" s="24">
        <f t="shared" si="12"/>
        <v>0</v>
      </c>
      <c r="U25" s="24">
        <f t="shared" si="13"/>
        <v>0</v>
      </c>
      <c r="V25" s="24">
        <f t="shared" si="14"/>
        <v>2</v>
      </c>
      <c r="W25" s="47"/>
      <c r="X25" s="51"/>
      <c r="Y25" s="72"/>
      <c r="Z25" s="72"/>
      <c r="AA25" s="72"/>
      <c r="AB25" s="73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>
        <v>1</v>
      </c>
      <c r="E26" s="74"/>
      <c r="F26" s="75"/>
      <c r="G26" s="24">
        <f t="shared" si="5"/>
        <v>0</v>
      </c>
      <c r="H26" s="24">
        <f t="shared" si="6"/>
        <v>2</v>
      </c>
      <c r="I26" s="24">
        <f t="shared" si="7"/>
        <v>0</v>
      </c>
      <c r="J26" s="24">
        <f t="shared" si="8"/>
        <v>0</v>
      </c>
      <c r="K26" s="24">
        <f t="shared" si="9"/>
        <v>2</v>
      </c>
      <c r="L26" s="47"/>
      <c r="M26" s="56">
        <v>40</v>
      </c>
      <c r="N26" s="74"/>
      <c r="O26" s="74">
        <v>1</v>
      </c>
      <c r="P26" s="74"/>
      <c r="Q26" s="75"/>
      <c r="R26" s="24">
        <f>N26*4</f>
        <v>0</v>
      </c>
      <c r="S26" s="24">
        <f>O26*3</f>
        <v>3</v>
      </c>
      <c r="T26" s="24">
        <f>P26*2</f>
        <v>0</v>
      </c>
      <c r="U26" s="24">
        <f>Q26*1</f>
        <v>0</v>
      </c>
      <c r="V26" s="24">
        <f>SUM(R26:U26)</f>
        <v>3</v>
      </c>
      <c r="W26" s="47"/>
      <c r="X26" s="51"/>
      <c r="Y26" s="72"/>
      <c r="Z26" s="72"/>
      <c r="AA26" s="72"/>
      <c r="AB26" s="73"/>
      <c r="AC26" s="24"/>
      <c r="AD26" s="24"/>
      <c r="AE26" s="24"/>
      <c r="AF26" s="24"/>
      <c r="AG26" s="29"/>
      <c r="AH26" s="47"/>
      <c r="AI26" s="40"/>
      <c r="AJ26" s="53">
        <f>AH7</f>
        <v>19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21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1.61" right="0.31496062992125984" top="0.34" bottom="0.26" header="0.31496062992125984" footer="0.24"/>
  <pageSetup paperSize="9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A1" sqref="AA1"/>
    </sheetView>
  </sheetViews>
  <sheetFormatPr defaultRowHeight="19.5" customHeight="1" x14ac:dyDescent="0.5"/>
  <cols>
    <col min="1" max="1" width="5.85546875" style="67" customWidth="1"/>
    <col min="2" max="2" width="24.5703125" style="67" customWidth="1"/>
    <col min="3" max="3" width="20.5703125" style="67" customWidth="1"/>
    <col min="4" max="16384" width="9.140625" style="67"/>
  </cols>
  <sheetData>
    <row r="1" spans="1:4" ht="19.5" customHeight="1" x14ac:dyDescent="0.5">
      <c r="A1" s="70" t="s">
        <v>59</v>
      </c>
      <c r="B1" s="70" t="s">
        <v>6</v>
      </c>
      <c r="C1" s="70" t="s">
        <v>20</v>
      </c>
      <c r="D1" s="77"/>
    </row>
    <row r="2" spans="1:4" ht="19.5" customHeight="1" x14ac:dyDescent="0.5">
      <c r="A2" s="69">
        <v>1</v>
      </c>
      <c r="B2" s="79" t="s">
        <v>98</v>
      </c>
      <c r="C2" s="68" t="s">
        <v>63</v>
      </c>
      <c r="D2" s="78"/>
    </row>
    <row r="3" spans="1:4" ht="19.5" customHeight="1" x14ac:dyDescent="0.5">
      <c r="A3" s="69">
        <v>2</v>
      </c>
      <c r="B3" s="80" t="s">
        <v>99</v>
      </c>
      <c r="C3" s="68" t="s">
        <v>64</v>
      </c>
    </row>
    <row r="4" spans="1:4" ht="19.5" customHeight="1" x14ac:dyDescent="0.5">
      <c r="A4" s="69">
        <v>3</v>
      </c>
      <c r="B4" s="80" t="s">
        <v>100</v>
      </c>
      <c r="C4" s="68" t="s">
        <v>65</v>
      </c>
    </row>
    <row r="5" spans="1:4" ht="19.5" customHeight="1" x14ac:dyDescent="0.5">
      <c r="A5" s="69">
        <v>4</v>
      </c>
      <c r="B5" s="80" t="s">
        <v>101</v>
      </c>
      <c r="C5" s="68" t="s">
        <v>66</v>
      </c>
    </row>
    <row r="6" spans="1:4" ht="19.5" customHeight="1" x14ac:dyDescent="0.5">
      <c r="A6" s="69">
        <v>5</v>
      </c>
      <c r="B6" s="81" t="s">
        <v>102</v>
      </c>
      <c r="C6" s="68" t="s">
        <v>67</v>
      </c>
    </row>
    <row r="7" spans="1:4" ht="19.5" customHeight="1" x14ac:dyDescent="0.5">
      <c r="A7" s="69">
        <v>6</v>
      </c>
      <c r="B7" s="79" t="s">
        <v>103</v>
      </c>
      <c r="C7" s="68" t="s">
        <v>68</v>
      </c>
    </row>
    <row r="8" spans="1:4" ht="19.5" customHeight="1" x14ac:dyDescent="0.5">
      <c r="A8" s="69">
        <v>7</v>
      </c>
      <c r="B8" s="81" t="s">
        <v>120</v>
      </c>
      <c r="C8" s="68" t="s">
        <v>69</v>
      </c>
    </row>
    <row r="9" spans="1:4" ht="19.5" customHeight="1" x14ac:dyDescent="0.5">
      <c r="A9" s="69">
        <v>8</v>
      </c>
      <c r="B9" s="81" t="s">
        <v>121</v>
      </c>
      <c r="C9" s="68" t="s">
        <v>70</v>
      </c>
    </row>
    <row r="10" spans="1:4" ht="19.5" customHeight="1" x14ac:dyDescent="0.5">
      <c r="A10" s="69">
        <v>9</v>
      </c>
      <c r="B10" s="80" t="s">
        <v>104</v>
      </c>
      <c r="C10" s="68" t="s">
        <v>71</v>
      </c>
    </row>
    <row r="11" spans="1:4" ht="19.5" customHeight="1" x14ac:dyDescent="0.5">
      <c r="A11" s="69">
        <v>10</v>
      </c>
      <c r="B11" s="80" t="s">
        <v>105</v>
      </c>
      <c r="C11" s="68" t="s">
        <v>72</v>
      </c>
    </row>
    <row r="12" spans="1:4" ht="19.5" customHeight="1" x14ac:dyDescent="0.5">
      <c r="A12" s="69">
        <v>11</v>
      </c>
      <c r="B12" s="80" t="s">
        <v>106</v>
      </c>
      <c r="C12" s="68" t="s">
        <v>73</v>
      </c>
    </row>
    <row r="13" spans="1:4" ht="19.5" customHeight="1" x14ac:dyDescent="0.5">
      <c r="A13" s="69">
        <v>12</v>
      </c>
      <c r="B13" s="80" t="s">
        <v>107</v>
      </c>
      <c r="C13" s="68" t="s">
        <v>74</v>
      </c>
    </row>
    <row r="14" spans="1:4" ht="19.5" customHeight="1" x14ac:dyDescent="0.5">
      <c r="A14" s="69">
        <v>13</v>
      </c>
      <c r="B14" s="80" t="s">
        <v>108</v>
      </c>
      <c r="C14" s="68" t="s">
        <v>75</v>
      </c>
    </row>
    <row r="15" spans="1:4" ht="19.5" customHeight="1" x14ac:dyDescent="0.5">
      <c r="A15" s="69">
        <v>14</v>
      </c>
      <c r="B15" s="81" t="s">
        <v>109</v>
      </c>
      <c r="C15" s="68" t="s">
        <v>76</v>
      </c>
    </row>
    <row r="16" spans="1:4" ht="19.5" customHeight="1" x14ac:dyDescent="0.5">
      <c r="A16" s="69">
        <v>15</v>
      </c>
      <c r="B16" s="80" t="s">
        <v>110</v>
      </c>
      <c r="C16" s="68" t="s">
        <v>77</v>
      </c>
    </row>
    <row r="17" spans="1:3" ht="19.5" customHeight="1" x14ac:dyDescent="0.5">
      <c r="A17" s="69">
        <v>16</v>
      </c>
      <c r="B17" s="80" t="s">
        <v>111</v>
      </c>
      <c r="C17" s="68" t="s">
        <v>78</v>
      </c>
    </row>
    <row r="18" spans="1:3" ht="19.5" customHeight="1" x14ac:dyDescent="0.5">
      <c r="A18" s="69">
        <v>17</v>
      </c>
      <c r="B18" s="80" t="s">
        <v>112</v>
      </c>
      <c r="C18" s="68" t="s">
        <v>79</v>
      </c>
    </row>
    <row r="19" spans="1:3" ht="19.5" customHeight="1" x14ac:dyDescent="0.5">
      <c r="A19" s="69">
        <v>18</v>
      </c>
      <c r="B19" s="80" t="s">
        <v>113</v>
      </c>
      <c r="C19" s="68" t="s">
        <v>80</v>
      </c>
    </row>
    <row r="20" spans="1:3" ht="19.5" customHeight="1" x14ac:dyDescent="0.5">
      <c r="A20" s="69">
        <v>19</v>
      </c>
      <c r="B20" s="80" t="s">
        <v>114</v>
      </c>
      <c r="C20" s="68" t="s">
        <v>81</v>
      </c>
    </row>
    <row r="21" spans="1:3" ht="19.5" customHeight="1" x14ac:dyDescent="0.5">
      <c r="A21" s="69">
        <v>20</v>
      </c>
      <c r="B21" s="80" t="s">
        <v>115</v>
      </c>
      <c r="C21" s="68" t="s">
        <v>82</v>
      </c>
    </row>
    <row r="22" spans="1:3" ht="19.5" customHeight="1" x14ac:dyDescent="0.5">
      <c r="A22" s="69">
        <v>21</v>
      </c>
      <c r="B22" s="81" t="s">
        <v>116</v>
      </c>
      <c r="C22" s="68" t="s">
        <v>83</v>
      </c>
    </row>
    <row r="23" spans="1:3" ht="19.5" customHeight="1" x14ac:dyDescent="0.5">
      <c r="A23" s="69">
        <v>22</v>
      </c>
      <c r="B23" s="81" t="s">
        <v>117</v>
      </c>
      <c r="C23" s="68" t="s">
        <v>84</v>
      </c>
    </row>
    <row r="24" spans="1:3" ht="19.5" customHeight="1" x14ac:dyDescent="0.5">
      <c r="A24" s="69">
        <v>23</v>
      </c>
      <c r="B24" s="81" t="s">
        <v>118</v>
      </c>
      <c r="C24" s="68" t="s">
        <v>85</v>
      </c>
    </row>
    <row r="25" spans="1:3" ht="19.5" customHeight="1" x14ac:dyDescent="0.5">
      <c r="A25" s="69">
        <v>24</v>
      </c>
      <c r="B25" s="80" t="s">
        <v>119</v>
      </c>
      <c r="C25" s="68" t="s">
        <v>86</v>
      </c>
    </row>
    <row r="26" spans="1:3" ht="19.5" customHeight="1" x14ac:dyDescent="0.5">
      <c r="A26" s="69">
        <v>25</v>
      </c>
      <c r="B26" s="80" t="s">
        <v>122</v>
      </c>
      <c r="C26" s="68" t="s">
        <v>87</v>
      </c>
    </row>
    <row r="27" spans="1:3" ht="19.5" customHeight="1" x14ac:dyDescent="0.5">
      <c r="A27" s="69">
        <v>26</v>
      </c>
      <c r="B27" s="79" t="s">
        <v>123</v>
      </c>
      <c r="C27" s="68" t="s">
        <v>88</v>
      </c>
    </row>
    <row r="28" spans="1:3" ht="19.5" customHeight="1" x14ac:dyDescent="0.5">
      <c r="A28" s="69">
        <v>27</v>
      </c>
      <c r="B28" s="81" t="s">
        <v>124</v>
      </c>
      <c r="C28" s="68" t="s">
        <v>89</v>
      </c>
    </row>
    <row r="29" spans="1:3" ht="19.5" customHeight="1" x14ac:dyDescent="0.5">
      <c r="A29" s="69">
        <v>28</v>
      </c>
      <c r="B29" s="80" t="s">
        <v>125</v>
      </c>
      <c r="C29" s="68" t="s">
        <v>68</v>
      </c>
    </row>
    <row r="30" spans="1:3" ht="19.5" customHeight="1" x14ac:dyDescent="0.5">
      <c r="A30" s="69">
        <v>29</v>
      </c>
      <c r="B30" s="81" t="s">
        <v>126</v>
      </c>
      <c r="C30" s="68" t="s">
        <v>90</v>
      </c>
    </row>
    <row r="31" spans="1:3" ht="19.5" customHeight="1" x14ac:dyDescent="0.5">
      <c r="A31" s="69">
        <v>30</v>
      </c>
      <c r="B31" s="80" t="s">
        <v>127</v>
      </c>
      <c r="C31" s="68" t="s">
        <v>91</v>
      </c>
    </row>
    <row r="32" spans="1:3" ht="19.5" customHeight="1" x14ac:dyDescent="0.5">
      <c r="A32" s="69">
        <v>31</v>
      </c>
      <c r="B32" s="80" t="s">
        <v>128</v>
      </c>
      <c r="C32" s="68" t="s">
        <v>92</v>
      </c>
    </row>
    <row r="33" spans="1:3" ht="19.5" customHeight="1" x14ac:dyDescent="0.5">
      <c r="A33" s="69">
        <v>32</v>
      </c>
      <c r="B33" s="79" t="s">
        <v>129</v>
      </c>
      <c r="C33" s="68" t="s">
        <v>93</v>
      </c>
    </row>
    <row r="34" spans="1:3" ht="19.5" customHeight="1" x14ac:dyDescent="0.5">
      <c r="A34" s="69">
        <v>33</v>
      </c>
      <c r="B34" s="80" t="s">
        <v>130</v>
      </c>
      <c r="C34" s="68" t="s">
        <v>94</v>
      </c>
    </row>
    <row r="35" spans="1:3" ht="19.5" customHeight="1" x14ac:dyDescent="0.5">
      <c r="A35" s="69">
        <v>34</v>
      </c>
      <c r="B35" s="81" t="s">
        <v>131</v>
      </c>
      <c r="C35" s="68" t="s">
        <v>95</v>
      </c>
    </row>
    <row r="36" spans="1:3" ht="19.5" customHeight="1" x14ac:dyDescent="0.5">
      <c r="A36" s="69">
        <v>35</v>
      </c>
      <c r="B36" s="80" t="s">
        <v>132</v>
      </c>
      <c r="C36" s="68" t="s">
        <v>96</v>
      </c>
    </row>
    <row r="37" spans="1:3" ht="19.5" customHeight="1" x14ac:dyDescent="0.5">
      <c r="A37" s="69">
        <v>36</v>
      </c>
      <c r="B37" s="80" t="s">
        <v>133</v>
      </c>
      <c r="C37" s="68" t="s">
        <v>97</v>
      </c>
    </row>
  </sheetData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="130" zoomScaleNormal="130" workbookViewId="0">
      <selection activeCell="Y19" sqref="Y19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str">
        <f>name!B18</f>
        <v>เด็กชายภาณุวัฒน์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str">
        <f>name!C18</f>
        <v>ไชยพรมมา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>
        <f>name!A18</f>
        <v>17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17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>
        <v>1</v>
      </c>
      <c r="D7" s="74"/>
      <c r="E7" s="75"/>
      <c r="F7" s="24">
        <f>B7*1</f>
        <v>0</v>
      </c>
      <c r="G7" s="24">
        <f>C7*2</f>
        <v>2</v>
      </c>
      <c r="H7" s="24">
        <f>D7*3</f>
        <v>0</v>
      </c>
      <c r="I7" s="24">
        <f>E7*4</f>
        <v>0</v>
      </c>
      <c r="J7" s="24">
        <f t="shared" ref="J7:J26" si="0">SUM(F7:I7)</f>
        <v>2</v>
      </c>
      <c r="K7" s="55">
        <f>J7+J8+J9+J10+J11+J12</f>
        <v>17</v>
      </c>
      <c r="L7" s="51">
        <v>21</v>
      </c>
      <c r="M7" s="74"/>
      <c r="N7" s="74"/>
      <c r="O7" s="74">
        <v>1</v>
      </c>
      <c r="P7" s="75"/>
      <c r="Q7" s="24">
        <f>M7*4</f>
        <v>0</v>
      </c>
      <c r="R7" s="24">
        <f>N7*3</f>
        <v>0</v>
      </c>
      <c r="S7" s="24">
        <f>O7*2</f>
        <v>2</v>
      </c>
      <c r="T7" s="24">
        <f>P7*1</f>
        <v>0</v>
      </c>
      <c r="U7" s="24">
        <f t="shared" ref="U7:U26" si="1">SUM(Q7:T7)</f>
        <v>2</v>
      </c>
      <c r="V7" s="52"/>
      <c r="W7" s="51">
        <v>41</v>
      </c>
      <c r="X7" s="74"/>
      <c r="Y7" s="74"/>
      <c r="Z7" s="74">
        <v>1</v>
      </c>
      <c r="AA7" s="75"/>
      <c r="AB7" s="24">
        <f>X7*1</f>
        <v>0</v>
      </c>
      <c r="AC7" s="24">
        <f>Y7*2</f>
        <v>0</v>
      </c>
      <c r="AD7" s="24">
        <f>Z7*3</f>
        <v>3</v>
      </c>
      <c r="AE7" s="24">
        <f>AA7*4</f>
        <v>0</v>
      </c>
      <c r="AF7" s="24">
        <f t="shared" ref="AF7:AF18" si="2">SUM(AB7:AE7)</f>
        <v>3</v>
      </c>
      <c r="AG7" s="55">
        <f>AF7+AF8+AF9+AF10+AF11+AF12</f>
        <v>16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>
        <v>1</v>
      </c>
      <c r="C8" s="74"/>
      <c r="D8" s="74"/>
      <c r="E8" s="75"/>
      <c r="F8" s="24">
        <f>B8*4</f>
        <v>4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4</v>
      </c>
      <c r="K8" s="47"/>
      <c r="L8" s="56">
        <v>22</v>
      </c>
      <c r="M8" s="74"/>
      <c r="N8" s="74"/>
      <c r="O8" s="74"/>
      <c r="P8" s="75">
        <v>1</v>
      </c>
      <c r="Q8" s="24">
        <f>M8*1</f>
        <v>0</v>
      </c>
      <c r="R8" s="24">
        <f>N8*2</f>
        <v>0</v>
      </c>
      <c r="S8" s="24">
        <f>O8*3</f>
        <v>0</v>
      </c>
      <c r="T8" s="24">
        <f>P8*4</f>
        <v>4</v>
      </c>
      <c r="U8" s="24">
        <f t="shared" si="1"/>
        <v>4</v>
      </c>
      <c r="V8" s="47"/>
      <c r="W8" s="51">
        <v>42</v>
      </c>
      <c r="X8" s="74"/>
      <c r="Y8" s="74">
        <v>1</v>
      </c>
      <c r="Z8" s="74"/>
      <c r="AA8" s="75"/>
      <c r="AB8" s="24">
        <f>X8*1</f>
        <v>0</v>
      </c>
      <c r="AC8" s="24">
        <f>Y8*2</f>
        <v>2</v>
      </c>
      <c r="AD8" s="24">
        <f>Z8*3</f>
        <v>0</v>
      </c>
      <c r="AE8" s="24">
        <f>AA8*4</f>
        <v>0</v>
      </c>
      <c r="AF8" s="24">
        <f t="shared" si="2"/>
        <v>2</v>
      </c>
      <c r="AG8" s="47"/>
      <c r="AH8" s="40"/>
      <c r="AI8" s="53">
        <f>K13</f>
        <v>15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>
        <v>1</v>
      </c>
      <c r="D9" s="74"/>
      <c r="E9" s="75"/>
      <c r="F9" s="24">
        <f>B9*4</f>
        <v>0</v>
      </c>
      <c r="G9" s="24">
        <f>C9*3</f>
        <v>3</v>
      </c>
      <c r="H9" s="24">
        <f>D9*2</f>
        <v>0</v>
      </c>
      <c r="I9" s="24">
        <f>E9*1</f>
        <v>0</v>
      </c>
      <c r="J9" s="24">
        <f t="shared" si="0"/>
        <v>3</v>
      </c>
      <c r="K9" s="47"/>
      <c r="L9" s="51">
        <v>23</v>
      </c>
      <c r="M9" s="74"/>
      <c r="N9" s="74">
        <v>1</v>
      </c>
      <c r="O9" s="74"/>
      <c r="P9" s="75"/>
      <c r="Q9" s="24">
        <f>M9*1</f>
        <v>0</v>
      </c>
      <c r="R9" s="24">
        <f>N9*2</f>
        <v>2</v>
      </c>
      <c r="S9" s="24">
        <f>O9*3</f>
        <v>0</v>
      </c>
      <c r="T9" s="24">
        <f>P9*4</f>
        <v>0</v>
      </c>
      <c r="U9" s="24">
        <f t="shared" si="1"/>
        <v>2</v>
      </c>
      <c r="V9" s="47"/>
      <c r="W9" s="51">
        <v>43</v>
      </c>
      <c r="X9" s="74"/>
      <c r="Y9" s="74">
        <v>1</v>
      </c>
      <c r="Z9" s="74"/>
      <c r="AA9" s="75"/>
      <c r="AB9" s="24">
        <f>X9*1</f>
        <v>0</v>
      </c>
      <c r="AC9" s="24">
        <f>Y9*2</f>
        <v>2</v>
      </c>
      <c r="AD9" s="24">
        <f>Z9*3</f>
        <v>0</v>
      </c>
      <c r="AE9" s="24">
        <f>AA9*4</f>
        <v>0</v>
      </c>
      <c r="AF9" s="24">
        <f t="shared" si="2"/>
        <v>2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/>
      <c r="E10" s="75">
        <v>1</v>
      </c>
      <c r="F10" s="24">
        <f>B10*1</f>
        <v>0</v>
      </c>
      <c r="G10" s="24">
        <f>C10*2</f>
        <v>0</v>
      </c>
      <c r="H10" s="24">
        <f>D10*3</f>
        <v>0</v>
      </c>
      <c r="I10" s="24">
        <f>E10*4</f>
        <v>4</v>
      </c>
      <c r="J10" s="24">
        <f t="shared" si="0"/>
        <v>4</v>
      </c>
      <c r="K10" s="47"/>
      <c r="L10" s="56">
        <v>24</v>
      </c>
      <c r="M10" s="74"/>
      <c r="N10" s="74">
        <v>1</v>
      </c>
      <c r="O10" s="74"/>
      <c r="P10" s="75"/>
      <c r="Q10" s="24">
        <f>M10*4</f>
        <v>0</v>
      </c>
      <c r="R10" s="24">
        <f>N10*3</f>
        <v>3</v>
      </c>
      <c r="S10" s="24">
        <f>O10*2</f>
        <v>0</v>
      </c>
      <c r="T10" s="24">
        <f>P10*1</f>
        <v>0</v>
      </c>
      <c r="U10" s="24">
        <f t="shared" si="1"/>
        <v>3</v>
      </c>
      <c r="V10" s="47"/>
      <c r="W10" s="51">
        <v>44</v>
      </c>
      <c r="X10" s="74"/>
      <c r="Y10" s="74"/>
      <c r="Z10" s="74"/>
      <c r="AA10" s="75">
        <v>1</v>
      </c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4</v>
      </c>
      <c r="AF10" s="24">
        <f t="shared" si="2"/>
        <v>4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/>
      <c r="D11" s="74">
        <v>1</v>
      </c>
      <c r="E11" s="75"/>
      <c r="F11" s="24">
        <f>B11*4</f>
        <v>0</v>
      </c>
      <c r="G11" s="24">
        <f>C11*3</f>
        <v>0</v>
      </c>
      <c r="H11" s="24">
        <f>D11*2</f>
        <v>2</v>
      </c>
      <c r="I11" s="24">
        <f>E11*1</f>
        <v>0</v>
      </c>
      <c r="J11" s="24">
        <f t="shared" si="0"/>
        <v>2</v>
      </c>
      <c r="K11" s="52"/>
      <c r="L11" s="51">
        <v>25</v>
      </c>
      <c r="M11" s="74"/>
      <c r="N11" s="74">
        <v>1</v>
      </c>
      <c r="O11" s="74"/>
      <c r="P11" s="75"/>
      <c r="Q11" s="24">
        <f>M11*1</f>
        <v>0</v>
      </c>
      <c r="R11" s="24">
        <f>N11*2</f>
        <v>2</v>
      </c>
      <c r="S11" s="24">
        <f>O11*3</f>
        <v>0</v>
      </c>
      <c r="T11" s="24">
        <f>P11*4</f>
        <v>0</v>
      </c>
      <c r="U11" s="24">
        <f t="shared" si="1"/>
        <v>2</v>
      </c>
      <c r="V11" s="55">
        <f>U11+U12+U13+U14+U15+U16</f>
        <v>15</v>
      </c>
      <c r="W11" s="51">
        <v>45</v>
      </c>
      <c r="X11" s="74"/>
      <c r="Y11" s="74"/>
      <c r="Z11" s="74">
        <v>1</v>
      </c>
      <c r="AA11" s="75"/>
      <c r="AB11" s="24">
        <f>X11*4</f>
        <v>0</v>
      </c>
      <c r="AC11" s="24">
        <f>Y11*3</f>
        <v>0</v>
      </c>
      <c r="AD11" s="24">
        <f>Z11*2</f>
        <v>2</v>
      </c>
      <c r="AE11" s="24">
        <f>AA11*1</f>
        <v>0</v>
      </c>
      <c r="AF11" s="24">
        <f t="shared" si="2"/>
        <v>2</v>
      </c>
      <c r="AG11" s="52"/>
      <c r="AH11" s="40"/>
      <c r="AI11" s="53">
        <f>K19</f>
        <v>19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>
        <v>1</v>
      </c>
      <c r="D12" s="74"/>
      <c r="E12" s="75"/>
      <c r="F12" s="24">
        <f>B12*1</f>
        <v>0</v>
      </c>
      <c r="G12" s="24">
        <f>C12*2</f>
        <v>2</v>
      </c>
      <c r="H12" s="24">
        <f>D12*3</f>
        <v>0</v>
      </c>
      <c r="I12" s="24">
        <f>E12*4</f>
        <v>0</v>
      </c>
      <c r="J12" s="24">
        <f t="shared" si="0"/>
        <v>2</v>
      </c>
      <c r="K12" s="52"/>
      <c r="L12" s="56">
        <v>26</v>
      </c>
      <c r="M12" s="74"/>
      <c r="N12" s="74"/>
      <c r="O12" s="74">
        <v>1</v>
      </c>
      <c r="P12" s="75"/>
      <c r="Q12" s="24">
        <f>M12*4</f>
        <v>0</v>
      </c>
      <c r="R12" s="24">
        <f>N12*3</f>
        <v>0</v>
      </c>
      <c r="S12" s="24">
        <f>O12*2</f>
        <v>2</v>
      </c>
      <c r="T12" s="24">
        <f>P12*1</f>
        <v>0</v>
      </c>
      <c r="U12" s="24">
        <f t="shared" si="1"/>
        <v>2</v>
      </c>
      <c r="V12" s="47"/>
      <c r="W12" s="51">
        <v>46</v>
      </c>
      <c r="X12" s="74"/>
      <c r="Y12" s="74"/>
      <c r="Z12" s="74">
        <v>1</v>
      </c>
      <c r="AA12" s="75"/>
      <c r="AB12" s="24">
        <f>X12*1</f>
        <v>0</v>
      </c>
      <c r="AC12" s="24">
        <f>Y12*2</f>
        <v>0</v>
      </c>
      <c r="AD12" s="24">
        <f>Z12*3</f>
        <v>3</v>
      </c>
      <c r="AE12" s="24">
        <f>AA12*4</f>
        <v>0</v>
      </c>
      <c r="AF12" s="24">
        <f t="shared" si="2"/>
        <v>3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>
        <v>1</v>
      </c>
      <c r="E13" s="75"/>
      <c r="F13" s="24">
        <f>B13*1</f>
        <v>0</v>
      </c>
      <c r="G13" s="24">
        <f>C13*2</f>
        <v>0</v>
      </c>
      <c r="H13" s="24">
        <f>D13*3</f>
        <v>3</v>
      </c>
      <c r="I13" s="24">
        <f>E13*4</f>
        <v>0</v>
      </c>
      <c r="J13" s="24">
        <f t="shared" si="0"/>
        <v>3</v>
      </c>
      <c r="K13" s="41">
        <f>J13+J14+J15+J16+J17+J18</f>
        <v>15</v>
      </c>
      <c r="L13" s="51">
        <v>27</v>
      </c>
      <c r="M13" s="74"/>
      <c r="N13" s="74"/>
      <c r="O13" s="74">
        <v>1</v>
      </c>
      <c r="P13" s="75"/>
      <c r="Q13" s="24">
        <f>M13*4</f>
        <v>0</v>
      </c>
      <c r="R13" s="24">
        <f>N13*3</f>
        <v>0</v>
      </c>
      <c r="S13" s="24">
        <f>O13*2</f>
        <v>2</v>
      </c>
      <c r="T13" s="24">
        <f>P13*1</f>
        <v>0</v>
      </c>
      <c r="U13" s="24">
        <f t="shared" si="1"/>
        <v>2</v>
      </c>
      <c r="V13" s="47"/>
      <c r="W13" s="51">
        <v>47</v>
      </c>
      <c r="X13" s="74">
        <v>1</v>
      </c>
      <c r="Y13" s="74"/>
      <c r="Z13" s="74"/>
      <c r="AA13" s="75"/>
      <c r="AB13" s="24">
        <f>X13*4</f>
        <v>4</v>
      </c>
      <c r="AC13" s="24">
        <f>Y13*3</f>
        <v>0</v>
      </c>
      <c r="AD13" s="24">
        <f>Z13*2</f>
        <v>0</v>
      </c>
      <c r="AE13" s="24">
        <f>AA13*1</f>
        <v>0</v>
      </c>
      <c r="AF13" s="24">
        <f t="shared" si="2"/>
        <v>4</v>
      </c>
      <c r="AG13" s="41">
        <f>AF13+AF14+AF15+AF16+AF17+AF18</f>
        <v>21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>
        <v>1</v>
      </c>
      <c r="D14" s="74"/>
      <c r="E14" s="75"/>
      <c r="F14" s="24">
        <f>B14*4</f>
        <v>0</v>
      </c>
      <c r="G14" s="24">
        <f>C14*3</f>
        <v>3</v>
      </c>
      <c r="H14" s="24">
        <f>D14*2</f>
        <v>0</v>
      </c>
      <c r="I14" s="24">
        <f>E14*1</f>
        <v>0</v>
      </c>
      <c r="J14" s="24">
        <f t="shared" si="0"/>
        <v>3</v>
      </c>
      <c r="K14" s="47"/>
      <c r="L14" s="56">
        <v>28</v>
      </c>
      <c r="M14" s="74"/>
      <c r="N14" s="74"/>
      <c r="O14" s="74">
        <v>1</v>
      </c>
      <c r="P14" s="75"/>
      <c r="Q14" s="24">
        <f>M14*1</f>
        <v>0</v>
      </c>
      <c r="R14" s="24">
        <f>N14*2</f>
        <v>0</v>
      </c>
      <c r="S14" s="24">
        <f>O14*3</f>
        <v>3</v>
      </c>
      <c r="T14" s="24">
        <f>P14*4</f>
        <v>0</v>
      </c>
      <c r="U14" s="24">
        <f t="shared" si="1"/>
        <v>3</v>
      </c>
      <c r="V14" s="47"/>
      <c r="W14" s="51">
        <v>48</v>
      </c>
      <c r="X14" s="74"/>
      <c r="Y14" s="74"/>
      <c r="Z14" s="74"/>
      <c r="AA14" s="75">
        <v>1</v>
      </c>
      <c r="AB14" s="24">
        <f>X14*1</f>
        <v>0</v>
      </c>
      <c r="AC14" s="24">
        <f>Y14*2</f>
        <v>0</v>
      </c>
      <c r="AD14" s="24">
        <f>Z14*3</f>
        <v>0</v>
      </c>
      <c r="AE14" s="24">
        <f>AA14*4</f>
        <v>4</v>
      </c>
      <c r="AF14" s="24">
        <f t="shared" si="2"/>
        <v>4</v>
      </c>
      <c r="AG14" s="47"/>
      <c r="AH14" s="40"/>
      <c r="AI14" s="53">
        <f>K25</f>
        <v>18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/>
      <c r="D15" s="74">
        <v>1</v>
      </c>
      <c r="E15" s="75"/>
      <c r="F15" s="24">
        <f>B15*4</f>
        <v>0</v>
      </c>
      <c r="G15" s="24">
        <f>C15*3</f>
        <v>0</v>
      </c>
      <c r="H15" s="24">
        <f>D15*2</f>
        <v>2</v>
      </c>
      <c r="I15" s="24">
        <f>E15*1</f>
        <v>0</v>
      </c>
      <c r="J15" s="24">
        <f t="shared" si="0"/>
        <v>2</v>
      </c>
      <c r="K15" s="47"/>
      <c r="L15" s="51">
        <v>29</v>
      </c>
      <c r="M15" s="74"/>
      <c r="N15" s="74">
        <v>1</v>
      </c>
      <c r="O15" s="74"/>
      <c r="P15" s="75"/>
      <c r="Q15" s="24">
        <f>M15*4</f>
        <v>0</v>
      </c>
      <c r="R15" s="24">
        <f>N15*3</f>
        <v>3</v>
      </c>
      <c r="S15" s="24">
        <f>O15*2</f>
        <v>0</v>
      </c>
      <c r="T15" s="24">
        <f>P15*1</f>
        <v>0</v>
      </c>
      <c r="U15" s="24">
        <f t="shared" si="1"/>
        <v>3</v>
      </c>
      <c r="V15" s="47"/>
      <c r="W15" s="51">
        <v>49</v>
      </c>
      <c r="X15" s="74"/>
      <c r="Y15" s="74"/>
      <c r="Z15" s="74">
        <v>1</v>
      </c>
      <c r="AA15" s="75"/>
      <c r="AB15" s="24">
        <f>X15*1</f>
        <v>0</v>
      </c>
      <c r="AC15" s="24">
        <f>Y15*2</f>
        <v>0</v>
      </c>
      <c r="AD15" s="24">
        <f>Z15*3</f>
        <v>3</v>
      </c>
      <c r="AE15" s="24">
        <f>AA15*4</f>
        <v>0</v>
      </c>
      <c r="AF15" s="24">
        <f t="shared" si="2"/>
        <v>3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>
        <v>1</v>
      </c>
      <c r="E16" s="75"/>
      <c r="F16" s="24">
        <f>B16*1</f>
        <v>0</v>
      </c>
      <c r="G16" s="24">
        <f>C16*2</f>
        <v>0</v>
      </c>
      <c r="H16" s="24">
        <f>D16*3</f>
        <v>3</v>
      </c>
      <c r="I16" s="24">
        <f>E16*4</f>
        <v>0</v>
      </c>
      <c r="J16" s="24">
        <f t="shared" si="0"/>
        <v>3</v>
      </c>
      <c r="K16" s="52"/>
      <c r="L16" s="56">
        <v>30</v>
      </c>
      <c r="M16" s="74"/>
      <c r="N16" s="74">
        <v>1</v>
      </c>
      <c r="O16" s="74"/>
      <c r="P16" s="75"/>
      <c r="Q16" s="24">
        <f>M16*4</f>
        <v>0</v>
      </c>
      <c r="R16" s="24">
        <f>N16*3</f>
        <v>3</v>
      </c>
      <c r="S16" s="24">
        <f>O16*2</f>
        <v>0</v>
      </c>
      <c r="T16" s="24">
        <f>P16*1</f>
        <v>0</v>
      </c>
      <c r="U16" s="24">
        <f t="shared" si="1"/>
        <v>3</v>
      </c>
      <c r="V16" s="52"/>
      <c r="W16" s="51">
        <v>50</v>
      </c>
      <c r="X16" s="74"/>
      <c r="Y16" s="74"/>
      <c r="Z16" s="74"/>
      <c r="AA16" s="75">
        <v>1</v>
      </c>
      <c r="AB16" s="24">
        <f>X16*1</f>
        <v>0</v>
      </c>
      <c r="AC16" s="24">
        <f>Y16*2</f>
        <v>0</v>
      </c>
      <c r="AD16" s="24">
        <f>Z16*3</f>
        <v>0</v>
      </c>
      <c r="AE16" s="24">
        <f>AA16*4</f>
        <v>4</v>
      </c>
      <c r="AF16" s="24">
        <f t="shared" si="2"/>
        <v>4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>
        <v>1</v>
      </c>
      <c r="E17" s="75"/>
      <c r="F17" s="24">
        <f>B17*4</f>
        <v>0</v>
      </c>
      <c r="G17" s="24">
        <f>C17*3</f>
        <v>0</v>
      </c>
      <c r="H17" s="24">
        <f>D17*2</f>
        <v>2</v>
      </c>
      <c r="I17" s="24">
        <f>E17*1</f>
        <v>0</v>
      </c>
      <c r="J17" s="24">
        <f t="shared" si="0"/>
        <v>2</v>
      </c>
      <c r="K17" s="52"/>
      <c r="L17" s="51">
        <v>31</v>
      </c>
      <c r="M17" s="74"/>
      <c r="N17" s="74"/>
      <c r="O17" s="74">
        <v>1</v>
      </c>
      <c r="P17" s="75"/>
      <c r="Q17" s="24">
        <f>M17*1</f>
        <v>0</v>
      </c>
      <c r="R17" s="24">
        <f>N17*2</f>
        <v>0</v>
      </c>
      <c r="S17" s="24">
        <f>O17*3</f>
        <v>3</v>
      </c>
      <c r="T17" s="24">
        <f>P17*4</f>
        <v>0</v>
      </c>
      <c r="U17" s="24">
        <f t="shared" si="1"/>
        <v>3</v>
      </c>
      <c r="V17" s="41">
        <f>U17+U18+U19+U20+U21+U22</f>
        <v>18</v>
      </c>
      <c r="W17" s="51">
        <v>51</v>
      </c>
      <c r="X17" s="74"/>
      <c r="Y17" s="74">
        <v>1</v>
      </c>
      <c r="Z17" s="74"/>
      <c r="AA17" s="75"/>
      <c r="AB17" s="24">
        <f>X17*4</f>
        <v>0</v>
      </c>
      <c r="AC17" s="24">
        <f>Y17*3</f>
        <v>3</v>
      </c>
      <c r="AD17" s="24">
        <f>Z17*2</f>
        <v>0</v>
      </c>
      <c r="AE17" s="24">
        <f>AA17*1</f>
        <v>0</v>
      </c>
      <c r="AF17" s="24">
        <f t="shared" si="2"/>
        <v>3</v>
      </c>
      <c r="AG17" s="47"/>
      <c r="AH17" s="40"/>
      <c r="AI17" s="53">
        <f>V11</f>
        <v>15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>
        <v>1</v>
      </c>
      <c r="D18" s="74"/>
      <c r="E18" s="75"/>
      <c r="F18" s="24">
        <f>B18*1</f>
        <v>0</v>
      </c>
      <c r="G18" s="24">
        <f>C18*2</f>
        <v>2</v>
      </c>
      <c r="H18" s="24">
        <f>D18*3</f>
        <v>0</v>
      </c>
      <c r="I18" s="24">
        <f>E18*4</f>
        <v>0</v>
      </c>
      <c r="J18" s="24">
        <f t="shared" si="0"/>
        <v>2</v>
      </c>
      <c r="K18" s="47"/>
      <c r="L18" s="56">
        <v>32</v>
      </c>
      <c r="M18" s="74"/>
      <c r="N18" s="74"/>
      <c r="O18" s="74"/>
      <c r="P18" s="75">
        <v>1</v>
      </c>
      <c r="Q18" s="24">
        <f>M18*1</f>
        <v>0</v>
      </c>
      <c r="R18" s="24">
        <f>N18*2</f>
        <v>0</v>
      </c>
      <c r="S18" s="24">
        <f>O18*3</f>
        <v>0</v>
      </c>
      <c r="T18" s="24">
        <f>P18*4</f>
        <v>4</v>
      </c>
      <c r="U18" s="24">
        <f t="shared" si="1"/>
        <v>4</v>
      </c>
      <c r="V18" s="47"/>
      <c r="W18" s="51">
        <v>52</v>
      </c>
      <c r="X18" s="74"/>
      <c r="Y18" s="74">
        <v>1</v>
      </c>
      <c r="Z18" s="74"/>
      <c r="AA18" s="75"/>
      <c r="AB18" s="24">
        <f>X18*4</f>
        <v>0</v>
      </c>
      <c r="AC18" s="24">
        <f>Y18*3</f>
        <v>3</v>
      </c>
      <c r="AD18" s="24">
        <f>Z18*2</f>
        <v>0</v>
      </c>
      <c r="AE18" s="24">
        <f>AA18*1</f>
        <v>0</v>
      </c>
      <c r="AF18" s="24">
        <f t="shared" si="2"/>
        <v>3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>
        <v>1</v>
      </c>
      <c r="D19" s="74"/>
      <c r="E19" s="75"/>
      <c r="F19" s="24">
        <f>B19*4</f>
        <v>0</v>
      </c>
      <c r="G19" s="24">
        <f>C19*3</f>
        <v>3</v>
      </c>
      <c r="H19" s="24">
        <f>D19*2</f>
        <v>0</v>
      </c>
      <c r="I19" s="24">
        <f>E19*1</f>
        <v>0</v>
      </c>
      <c r="J19" s="24">
        <f t="shared" si="0"/>
        <v>3</v>
      </c>
      <c r="K19" s="41">
        <f>J19+J20+J21+J22+J23+J24</f>
        <v>19</v>
      </c>
      <c r="L19" s="51">
        <v>33</v>
      </c>
      <c r="M19" s="74"/>
      <c r="N19" s="74"/>
      <c r="O19" s="74">
        <v>1</v>
      </c>
      <c r="P19" s="75"/>
      <c r="Q19" s="24">
        <f>M19*4</f>
        <v>0</v>
      </c>
      <c r="R19" s="24">
        <f>N19*3</f>
        <v>0</v>
      </c>
      <c r="S19" s="24">
        <f>O19*2</f>
        <v>2</v>
      </c>
      <c r="T19" s="24">
        <f>P19*1</f>
        <v>0</v>
      </c>
      <c r="U19" s="24">
        <f t="shared" si="1"/>
        <v>2</v>
      </c>
      <c r="V19" s="47"/>
      <c r="W19" s="51"/>
      <c r="X19" s="54"/>
      <c r="Y19" s="54"/>
      <c r="Z19" s="54"/>
      <c r="AA19" s="24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>
        <v>1</v>
      </c>
      <c r="E20" s="75"/>
      <c r="F20" s="24">
        <f>B20*1</f>
        <v>0</v>
      </c>
      <c r="G20" s="24">
        <f>C20*2</f>
        <v>0</v>
      </c>
      <c r="H20" s="24">
        <f>D20*3</f>
        <v>3</v>
      </c>
      <c r="I20" s="24">
        <f>E20*4</f>
        <v>0</v>
      </c>
      <c r="J20" s="24">
        <f t="shared" si="0"/>
        <v>3</v>
      </c>
      <c r="K20" s="47"/>
      <c r="L20" s="56">
        <v>34</v>
      </c>
      <c r="M20" s="74"/>
      <c r="N20" s="74"/>
      <c r="O20" s="74">
        <v>1</v>
      </c>
      <c r="P20" s="75"/>
      <c r="Q20" s="24">
        <f>M20*1</f>
        <v>0</v>
      </c>
      <c r="R20" s="24">
        <f>N20*2</f>
        <v>0</v>
      </c>
      <c r="S20" s="24">
        <f>O20*3</f>
        <v>3</v>
      </c>
      <c r="T20" s="24">
        <f>P20*4</f>
        <v>0</v>
      </c>
      <c r="U20" s="24">
        <f t="shared" si="1"/>
        <v>3</v>
      </c>
      <c r="V20" s="47"/>
      <c r="W20" s="51"/>
      <c r="X20" s="54"/>
      <c r="Y20" s="54"/>
      <c r="Z20" s="54"/>
      <c r="AA20" s="24"/>
      <c r="AB20" s="33"/>
      <c r="AC20" s="33"/>
      <c r="AD20" s="33"/>
      <c r="AE20" s="33"/>
      <c r="AF20" s="30"/>
      <c r="AG20" s="47"/>
      <c r="AH20" s="40"/>
      <c r="AI20" s="53">
        <f>V17</f>
        <v>18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/>
      <c r="E21" s="75">
        <v>1</v>
      </c>
      <c r="F21" s="24">
        <f>B21*1</f>
        <v>0</v>
      </c>
      <c r="G21" s="24">
        <f>C21*2</f>
        <v>0</v>
      </c>
      <c r="H21" s="24">
        <f>D21*3</f>
        <v>0</v>
      </c>
      <c r="I21" s="24">
        <f>E21*4</f>
        <v>4</v>
      </c>
      <c r="J21" s="24">
        <f t="shared" si="0"/>
        <v>4</v>
      </c>
      <c r="K21" s="52"/>
      <c r="L21" s="51">
        <v>35</v>
      </c>
      <c r="M21" s="74"/>
      <c r="N21" s="74"/>
      <c r="O21" s="74">
        <v>1</v>
      </c>
      <c r="P21" s="75"/>
      <c r="Q21" s="24">
        <f>M21*4</f>
        <v>0</v>
      </c>
      <c r="R21" s="24">
        <f>N21*3</f>
        <v>0</v>
      </c>
      <c r="S21" s="24">
        <f>O21*2</f>
        <v>2</v>
      </c>
      <c r="T21" s="24">
        <f>P21*1</f>
        <v>0</v>
      </c>
      <c r="U21" s="24">
        <f t="shared" si="1"/>
        <v>2</v>
      </c>
      <c r="V21" s="47"/>
      <c r="W21" s="51"/>
      <c r="X21" s="54"/>
      <c r="Y21" s="54"/>
      <c r="Z21" s="54"/>
      <c r="AA21" s="24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>
        <v>1</v>
      </c>
      <c r="C22" s="74"/>
      <c r="D22" s="74"/>
      <c r="E22" s="75"/>
      <c r="F22" s="24">
        <f>B22*4</f>
        <v>4</v>
      </c>
      <c r="G22" s="24">
        <f>C22*3</f>
        <v>0</v>
      </c>
      <c r="H22" s="24">
        <f>D22*2</f>
        <v>0</v>
      </c>
      <c r="I22" s="24">
        <f>E22*1</f>
        <v>0</v>
      </c>
      <c r="J22" s="24">
        <f t="shared" si="0"/>
        <v>4</v>
      </c>
      <c r="K22" s="52"/>
      <c r="L22" s="56">
        <v>36</v>
      </c>
      <c r="M22" s="74"/>
      <c r="N22" s="74"/>
      <c r="O22" s="74"/>
      <c r="P22" s="75">
        <v>1</v>
      </c>
      <c r="Q22" s="24">
        <f>M22*1</f>
        <v>0</v>
      </c>
      <c r="R22" s="24">
        <f>N22*2</f>
        <v>0</v>
      </c>
      <c r="S22" s="24">
        <f>O22*3</f>
        <v>0</v>
      </c>
      <c r="T22" s="24">
        <f>P22*4</f>
        <v>4</v>
      </c>
      <c r="U22" s="24">
        <f t="shared" si="1"/>
        <v>4</v>
      </c>
      <c r="V22" s="47"/>
      <c r="W22" s="51"/>
      <c r="X22" s="54"/>
      <c r="Y22" s="54"/>
      <c r="Z22" s="54"/>
      <c r="AA22" s="24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>
        <v>1</v>
      </c>
      <c r="D23" s="74"/>
      <c r="E23" s="75"/>
      <c r="F23" s="24">
        <f>B23*1</f>
        <v>0</v>
      </c>
      <c r="G23" s="24">
        <f>C23*2</f>
        <v>2</v>
      </c>
      <c r="H23" s="24">
        <f>D23*3</f>
        <v>0</v>
      </c>
      <c r="I23" s="24">
        <f>E23*4</f>
        <v>0</v>
      </c>
      <c r="J23" s="24">
        <f t="shared" si="0"/>
        <v>2</v>
      </c>
      <c r="K23" s="47"/>
      <c r="L23" s="51">
        <v>37</v>
      </c>
      <c r="M23" s="74"/>
      <c r="N23" s="74">
        <v>1</v>
      </c>
      <c r="O23" s="74"/>
      <c r="P23" s="75"/>
      <c r="Q23" s="24">
        <f>M23*4</f>
        <v>0</v>
      </c>
      <c r="R23" s="24">
        <f>N23*3</f>
        <v>3</v>
      </c>
      <c r="S23" s="24">
        <f>O23*2</f>
        <v>0</v>
      </c>
      <c r="T23" s="24">
        <f>P23*1</f>
        <v>0</v>
      </c>
      <c r="U23" s="24">
        <f t="shared" si="1"/>
        <v>3</v>
      </c>
      <c r="V23" s="41">
        <f>U23+U24+U25+U26</f>
        <v>12</v>
      </c>
      <c r="W23" s="51"/>
      <c r="X23" s="54"/>
      <c r="Y23" s="54"/>
      <c r="Z23" s="54"/>
      <c r="AA23" s="24"/>
      <c r="AB23" s="24"/>
      <c r="AC23" s="24"/>
      <c r="AD23" s="24"/>
      <c r="AE23" s="24"/>
      <c r="AF23" s="29"/>
      <c r="AG23" s="47"/>
      <c r="AH23" s="40"/>
      <c r="AI23" s="53">
        <f>V23</f>
        <v>12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>
        <v>1</v>
      </c>
      <c r="D24" s="74"/>
      <c r="E24" s="75"/>
      <c r="F24" s="24">
        <f>B24*4</f>
        <v>0</v>
      </c>
      <c r="G24" s="24">
        <f>C24*3</f>
        <v>3</v>
      </c>
      <c r="H24" s="24">
        <f>D24*2</f>
        <v>0</v>
      </c>
      <c r="I24" s="24">
        <f>E24*1</f>
        <v>0</v>
      </c>
      <c r="J24" s="24">
        <f t="shared" si="0"/>
        <v>3</v>
      </c>
      <c r="K24" s="47"/>
      <c r="L24" s="56">
        <v>38</v>
      </c>
      <c r="M24" s="74"/>
      <c r="N24" s="74"/>
      <c r="O24" s="74">
        <v>1</v>
      </c>
      <c r="P24" s="75"/>
      <c r="Q24" s="24">
        <f>M24*1</f>
        <v>0</v>
      </c>
      <c r="R24" s="24">
        <f>N24*2</f>
        <v>0</v>
      </c>
      <c r="S24" s="24">
        <f>O24*3</f>
        <v>3</v>
      </c>
      <c r="T24" s="24">
        <f>P24*4</f>
        <v>0</v>
      </c>
      <c r="U24" s="24">
        <f t="shared" si="1"/>
        <v>3</v>
      </c>
      <c r="V24" s="47"/>
      <c r="W24" s="51"/>
      <c r="X24" s="54"/>
      <c r="Y24" s="54"/>
      <c r="Z24" s="54"/>
      <c r="AA24" s="24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>
        <v>1</v>
      </c>
      <c r="C25" s="74"/>
      <c r="D25" s="74"/>
      <c r="E25" s="75"/>
      <c r="F25" s="24">
        <f>B25*4</f>
        <v>4</v>
      </c>
      <c r="G25" s="24">
        <f>C25*3</f>
        <v>0</v>
      </c>
      <c r="H25" s="24">
        <f>D25*2</f>
        <v>0</v>
      </c>
      <c r="I25" s="24">
        <f>E25*1</f>
        <v>0</v>
      </c>
      <c r="J25" s="24">
        <f t="shared" si="0"/>
        <v>4</v>
      </c>
      <c r="K25" s="41">
        <f>J25+J26+U7+U8+U9+U10</f>
        <v>18</v>
      </c>
      <c r="L25" s="51">
        <v>39</v>
      </c>
      <c r="M25" s="74"/>
      <c r="N25" s="74"/>
      <c r="O25" s="74">
        <v>1</v>
      </c>
      <c r="P25" s="75"/>
      <c r="Q25" s="24">
        <f>M25*1</f>
        <v>0</v>
      </c>
      <c r="R25" s="24">
        <f>N25*2</f>
        <v>0</v>
      </c>
      <c r="S25" s="24">
        <f>O25*3</f>
        <v>3</v>
      </c>
      <c r="T25" s="24">
        <f>P25*4</f>
        <v>0</v>
      </c>
      <c r="U25" s="24">
        <f t="shared" si="1"/>
        <v>3</v>
      </c>
      <c r="V25" s="47"/>
      <c r="W25" s="51"/>
      <c r="X25" s="54"/>
      <c r="Y25" s="54"/>
      <c r="Z25" s="54"/>
      <c r="AA25" s="24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/>
      <c r="D26" s="74">
        <v>1</v>
      </c>
      <c r="E26" s="75"/>
      <c r="F26" s="24">
        <f>B26*1</f>
        <v>0</v>
      </c>
      <c r="G26" s="24">
        <f>C26*2</f>
        <v>0</v>
      </c>
      <c r="H26" s="24">
        <f>D26*3</f>
        <v>3</v>
      </c>
      <c r="I26" s="24">
        <f>E26*4</f>
        <v>0</v>
      </c>
      <c r="J26" s="24">
        <f t="shared" si="0"/>
        <v>3</v>
      </c>
      <c r="K26" s="47"/>
      <c r="L26" s="56">
        <v>40</v>
      </c>
      <c r="M26" s="74"/>
      <c r="N26" s="74">
        <v>1</v>
      </c>
      <c r="O26" s="74"/>
      <c r="P26" s="75"/>
      <c r="Q26" s="24">
        <f>M26*4</f>
        <v>0</v>
      </c>
      <c r="R26" s="24">
        <f>N26*3</f>
        <v>3</v>
      </c>
      <c r="S26" s="24">
        <f>O26*2</f>
        <v>0</v>
      </c>
      <c r="T26" s="24">
        <f>P26*1</f>
        <v>0</v>
      </c>
      <c r="U26" s="24">
        <f t="shared" si="1"/>
        <v>3</v>
      </c>
      <c r="V26" s="47"/>
      <c r="W26" s="51"/>
      <c r="X26" s="54"/>
      <c r="Y26" s="54"/>
      <c r="Z26" s="54"/>
      <c r="AA26" s="24"/>
      <c r="AB26" s="24"/>
      <c r="AC26" s="24"/>
      <c r="AD26" s="24"/>
      <c r="AE26" s="24"/>
      <c r="AF26" s="29"/>
      <c r="AG26" s="47"/>
      <c r="AH26" s="40"/>
      <c r="AI26" s="53">
        <f>AG7</f>
        <v>16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21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1.61" right="0.31496062992125984" top="0.28000000000000003" bottom="0.25" header="0.31496062992125984" footer="0.31496062992125984"/>
  <pageSetup paperSize="9" scale="80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130" zoomScaleNormal="130" workbookViewId="0">
      <selection activeCell="Z19" sqref="Z19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name!B19</f>
        <v>เด็กชายภูวเนศ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name!C19</f>
        <v>แก้วเพชร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name!A19</f>
        <v>18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21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>
        <v>1</v>
      </c>
      <c r="G7" s="24">
        <f>C7*1</f>
        <v>0</v>
      </c>
      <c r="H7" s="24">
        <f>D7*2</f>
        <v>0</v>
      </c>
      <c r="I7" s="24">
        <f>E7*3</f>
        <v>0</v>
      </c>
      <c r="J7" s="24">
        <f>F7*4</f>
        <v>4</v>
      </c>
      <c r="K7" s="24">
        <f>SUM(G7:J7)</f>
        <v>4</v>
      </c>
      <c r="L7" s="55">
        <f>K7+K8+K9+K10+K11+K12</f>
        <v>21</v>
      </c>
      <c r="M7" s="51">
        <v>21</v>
      </c>
      <c r="N7" s="74"/>
      <c r="O7" s="74">
        <v>1</v>
      </c>
      <c r="P7" s="74"/>
      <c r="Q7" s="75"/>
      <c r="R7" s="24">
        <f>N7*4</f>
        <v>0</v>
      </c>
      <c r="S7" s="24">
        <f>O7*3</f>
        <v>3</v>
      </c>
      <c r="T7" s="24">
        <f>P7*2</f>
        <v>0</v>
      </c>
      <c r="U7" s="24">
        <f>Q7*1</f>
        <v>0</v>
      </c>
      <c r="V7" s="24">
        <f>SUM(R7:U7)</f>
        <v>3</v>
      </c>
      <c r="W7" s="52"/>
      <c r="X7" s="51">
        <v>41</v>
      </c>
      <c r="Y7" s="74"/>
      <c r="Z7" s="74">
        <v>1</v>
      </c>
      <c r="AA7" s="74"/>
      <c r="AB7" s="75"/>
      <c r="AC7" s="24">
        <f>Y7*1</f>
        <v>0</v>
      </c>
      <c r="AD7" s="24">
        <f>Z7*2</f>
        <v>2</v>
      </c>
      <c r="AE7" s="24">
        <f>AA7*3</f>
        <v>0</v>
      </c>
      <c r="AF7" s="24">
        <f>AB7*4</f>
        <v>0</v>
      </c>
      <c r="AG7" s="24">
        <f t="shared" ref="AG7:AG18" si="0">SUM(AC7:AF7)</f>
        <v>2</v>
      </c>
      <c r="AH7" s="55">
        <f>AG7+AG8+AG9+AG10+AG11+AG12</f>
        <v>17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4</v>
      </c>
      <c r="L8" s="47"/>
      <c r="M8" s="56">
        <v>22</v>
      </c>
      <c r="N8" s="74"/>
      <c r="O8" s="74">
        <v>1</v>
      </c>
      <c r="P8" s="74"/>
      <c r="Q8" s="75"/>
      <c r="R8" s="24">
        <f>N8*1</f>
        <v>0</v>
      </c>
      <c r="S8" s="24">
        <f>O8*2</f>
        <v>2</v>
      </c>
      <c r="T8" s="24">
        <f>P8*3</f>
        <v>0</v>
      </c>
      <c r="U8" s="24">
        <f>Q8*4</f>
        <v>0</v>
      </c>
      <c r="V8" s="24">
        <f>SUM(R8:U8)</f>
        <v>2</v>
      </c>
      <c r="W8" s="47"/>
      <c r="X8" s="51">
        <v>42</v>
      </c>
      <c r="Y8" s="74"/>
      <c r="Z8" s="74">
        <v>1</v>
      </c>
      <c r="AA8" s="74"/>
      <c r="AB8" s="75"/>
      <c r="AC8" s="24">
        <f t="shared" ref="AC8:AC16" si="1">Y8*1</f>
        <v>0</v>
      </c>
      <c r="AD8" s="24">
        <f t="shared" ref="AD8:AD16" si="2">Z8*2</f>
        <v>2</v>
      </c>
      <c r="AE8" s="24">
        <f t="shared" ref="AE8:AE16" si="3">AA8*3</f>
        <v>0</v>
      </c>
      <c r="AF8" s="24">
        <f t="shared" ref="AF8:AF16" si="4">AB8*4</f>
        <v>0</v>
      </c>
      <c r="AG8" s="24">
        <f t="shared" si="0"/>
        <v>2</v>
      </c>
      <c r="AH8" s="47"/>
      <c r="AI8" s="40"/>
      <c r="AJ8" s="53">
        <f>L13</f>
        <v>14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>SUM(G9:J9)</f>
        <v>3</v>
      </c>
      <c r="L9" s="47"/>
      <c r="M9" s="51">
        <v>23</v>
      </c>
      <c r="N9" s="74"/>
      <c r="O9" s="74">
        <v>1</v>
      </c>
      <c r="P9" s="74"/>
      <c r="Q9" s="75"/>
      <c r="R9" s="24">
        <f>N9*1</f>
        <v>0</v>
      </c>
      <c r="S9" s="24">
        <f>O9*2</f>
        <v>2</v>
      </c>
      <c r="T9" s="24">
        <f>P9*3</f>
        <v>0</v>
      </c>
      <c r="U9" s="24">
        <f>Q9*4</f>
        <v>0</v>
      </c>
      <c r="V9" s="24">
        <f>SUM(R9:U9)</f>
        <v>2</v>
      </c>
      <c r="W9" s="47"/>
      <c r="X9" s="51">
        <v>43</v>
      </c>
      <c r="Y9" s="74"/>
      <c r="Z9" s="74"/>
      <c r="AA9" s="74">
        <v>1</v>
      </c>
      <c r="AB9" s="75"/>
      <c r="AC9" s="24">
        <f t="shared" si="1"/>
        <v>0</v>
      </c>
      <c r="AD9" s="24">
        <f t="shared" si="2"/>
        <v>0</v>
      </c>
      <c r="AE9" s="24">
        <f t="shared" si="3"/>
        <v>3</v>
      </c>
      <c r="AF9" s="24">
        <f t="shared" si="4"/>
        <v>0</v>
      </c>
      <c r="AG9" s="24">
        <f t="shared" si="0"/>
        <v>3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>
        <v>1</v>
      </c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0</v>
      </c>
      <c r="J10" s="24">
        <f t="shared" ref="J10:J26" si="8">F10*4</f>
        <v>4</v>
      </c>
      <c r="K10" s="24">
        <f t="shared" ref="K10:K26" si="9">SUM(G10:J10)</f>
        <v>4</v>
      </c>
      <c r="L10" s="47"/>
      <c r="M10" s="56">
        <v>24</v>
      </c>
      <c r="N10" s="74">
        <v>1</v>
      </c>
      <c r="O10" s="74"/>
      <c r="P10" s="74"/>
      <c r="Q10" s="75"/>
      <c r="R10" s="24">
        <f>N10*4</f>
        <v>4</v>
      </c>
      <c r="S10" s="24">
        <f>O10*3</f>
        <v>0</v>
      </c>
      <c r="T10" s="24">
        <f>P10*2</f>
        <v>0</v>
      </c>
      <c r="U10" s="24">
        <f>Q10*1</f>
        <v>0</v>
      </c>
      <c r="V10" s="24">
        <f>SUM(R10:U10)</f>
        <v>4</v>
      </c>
      <c r="W10" s="47"/>
      <c r="X10" s="51">
        <v>44</v>
      </c>
      <c r="Y10" s="74"/>
      <c r="Z10" s="74"/>
      <c r="AA10" s="74">
        <v>1</v>
      </c>
      <c r="AB10" s="75"/>
      <c r="AC10" s="24">
        <f t="shared" si="1"/>
        <v>0</v>
      </c>
      <c r="AD10" s="24">
        <f t="shared" si="2"/>
        <v>0</v>
      </c>
      <c r="AE10" s="24">
        <f t="shared" si="3"/>
        <v>3</v>
      </c>
      <c r="AF10" s="24">
        <f t="shared" si="4"/>
        <v>0</v>
      </c>
      <c r="AG10" s="24">
        <f t="shared" si="0"/>
        <v>3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>
        <v>1</v>
      </c>
      <c r="E11" s="74"/>
      <c r="F11" s="75"/>
      <c r="G11" s="24">
        <f>C11*4</f>
        <v>0</v>
      </c>
      <c r="H11" s="24">
        <f>D11*3</f>
        <v>3</v>
      </c>
      <c r="I11" s="24">
        <f>E11*2</f>
        <v>0</v>
      </c>
      <c r="J11" s="24">
        <f>F11*1</f>
        <v>0</v>
      </c>
      <c r="K11" s="24">
        <f>SUM(G11:J11)</f>
        <v>3</v>
      </c>
      <c r="L11" s="52"/>
      <c r="M11" s="51">
        <v>25</v>
      </c>
      <c r="N11" s="74"/>
      <c r="O11" s="74">
        <v>1</v>
      </c>
      <c r="P11" s="74"/>
      <c r="Q11" s="75"/>
      <c r="R11" s="24">
        <f t="shared" ref="R11:R25" si="10">N11*1</f>
        <v>0</v>
      </c>
      <c r="S11" s="24">
        <f t="shared" ref="S11:S25" si="11">O11*2</f>
        <v>2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2</v>
      </c>
      <c r="W11" s="55">
        <f>V11+V12+V13+V14+V15+V16</f>
        <v>19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0"/>
        <v>3</v>
      </c>
      <c r="AH11" s="52"/>
      <c r="AI11" s="40"/>
      <c r="AJ11" s="53">
        <f>L19</f>
        <v>14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>
        <v>1</v>
      </c>
      <c r="F12" s="75"/>
      <c r="G12" s="24">
        <f t="shared" si="5"/>
        <v>0</v>
      </c>
      <c r="H12" s="24">
        <f t="shared" si="6"/>
        <v>0</v>
      </c>
      <c r="I12" s="24">
        <f t="shared" si="7"/>
        <v>3</v>
      </c>
      <c r="J12" s="24">
        <f t="shared" si="8"/>
        <v>0</v>
      </c>
      <c r="K12" s="24">
        <f t="shared" si="9"/>
        <v>3</v>
      </c>
      <c r="L12" s="52"/>
      <c r="M12" s="56">
        <v>26</v>
      </c>
      <c r="N12" s="74"/>
      <c r="O12" s="74">
        <v>1</v>
      </c>
      <c r="P12" s="74"/>
      <c r="Q12" s="75"/>
      <c r="R12" s="24">
        <f>N12*4</f>
        <v>0</v>
      </c>
      <c r="S12" s="24">
        <f>O12*3</f>
        <v>3</v>
      </c>
      <c r="T12" s="24">
        <f>P12*2</f>
        <v>0</v>
      </c>
      <c r="U12" s="24">
        <f>Q12*1</f>
        <v>0</v>
      </c>
      <c r="V12" s="24">
        <f>SUM(R12:U12)</f>
        <v>3</v>
      </c>
      <c r="W12" s="47"/>
      <c r="X12" s="51">
        <v>46</v>
      </c>
      <c r="Y12" s="74"/>
      <c r="Z12" s="74"/>
      <c r="AA12" s="74"/>
      <c r="AB12" s="75">
        <v>1</v>
      </c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4</v>
      </c>
      <c r="AG12" s="24">
        <f t="shared" si="0"/>
        <v>4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>
        <v>1</v>
      </c>
      <c r="G13" s="24">
        <f t="shared" si="5"/>
        <v>0</v>
      </c>
      <c r="H13" s="24">
        <f t="shared" si="6"/>
        <v>0</v>
      </c>
      <c r="I13" s="24">
        <f t="shared" si="7"/>
        <v>0</v>
      </c>
      <c r="J13" s="24">
        <f t="shared" si="8"/>
        <v>4</v>
      </c>
      <c r="K13" s="24">
        <f t="shared" si="9"/>
        <v>4</v>
      </c>
      <c r="L13" s="41">
        <f>K13+K14+K15+K16+K17+K18</f>
        <v>14</v>
      </c>
      <c r="M13" s="51">
        <v>27</v>
      </c>
      <c r="N13" s="74"/>
      <c r="O13" s="74">
        <v>1</v>
      </c>
      <c r="P13" s="74"/>
      <c r="Q13" s="75"/>
      <c r="R13" s="24">
        <f>N13*4</f>
        <v>0</v>
      </c>
      <c r="S13" s="24">
        <f>O13*3</f>
        <v>3</v>
      </c>
      <c r="T13" s="24">
        <f>P13*2</f>
        <v>0</v>
      </c>
      <c r="U13" s="24">
        <f>Q13*1</f>
        <v>0</v>
      </c>
      <c r="V13" s="24">
        <f>SUM(R13:U13)</f>
        <v>3</v>
      </c>
      <c r="W13" s="47"/>
      <c r="X13" s="51">
        <v>47</v>
      </c>
      <c r="Y13" s="74"/>
      <c r="Z13" s="74">
        <v>1</v>
      </c>
      <c r="AA13" s="74"/>
      <c r="AB13" s="75"/>
      <c r="AC13" s="24">
        <f>Y13*4</f>
        <v>0</v>
      </c>
      <c r="AD13" s="24">
        <f>Z13*3</f>
        <v>3</v>
      </c>
      <c r="AE13" s="24">
        <f>AA13*2</f>
        <v>0</v>
      </c>
      <c r="AF13" s="24">
        <f>AB13*1</f>
        <v>0</v>
      </c>
      <c r="AG13" s="24">
        <f t="shared" si="0"/>
        <v>3</v>
      </c>
      <c r="AH13" s="41">
        <f>AG13+AG14+AG15+AG16+AG17+AG18</f>
        <v>15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/>
      <c r="E14" s="74">
        <v>1</v>
      </c>
      <c r="F14" s="75"/>
      <c r="G14" s="24">
        <f>C14*4</f>
        <v>0</v>
      </c>
      <c r="H14" s="24">
        <f>D14*3</f>
        <v>0</v>
      </c>
      <c r="I14" s="24">
        <f>E14*2</f>
        <v>2</v>
      </c>
      <c r="J14" s="24">
        <f>F14*1</f>
        <v>0</v>
      </c>
      <c r="K14" s="24">
        <f>SUM(G14:J14)</f>
        <v>2</v>
      </c>
      <c r="L14" s="47"/>
      <c r="M14" s="56">
        <v>28</v>
      </c>
      <c r="N14" s="74"/>
      <c r="O14" s="74"/>
      <c r="P14" s="74"/>
      <c r="Q14" s="75">
        <v>1</v>
      </c>
      <c r="R14" s="24">
        <f t="shared" si="10"/>
        <v>0</v>
      </c>
      <c r="S14" s="24">
        <f t="shared" si="11"/>
        <v>0</v>
      </c>
      <c r="T14" s="24">
        <f t="shared" si="12"/>
        <v>0</v>
      </c>
      <c r="U14" s="24">
        <f t="shared" si="13"/>
        <v>4</v>
      </c>
      <c r="V14" s="24">
        <f t="shared" si="14"/>
        <v>4</v>
      </c>
      <c r="W14" s="47"/>
      <c r="X14" s="51">
        <v>48</v>
      </c>
      <c r="Y14" s="74"/>
      <c r="Z14" s="74">
        <v>1</v>
      </c>
      <c r="AA14" s="74"/>
      <c r="AB14" s="75"/>
      <c r="AC14" s="24">
        <f t="shared" si="1"/>
        <v>0</v>
      </c>
      <c r="AD14" s="24">
        <f t="shared" si="2"/>
        <v>2</v>
      </c>
      <c r="AE14" s="24">
        <f t="shared" si="3"/>
        <v>0</v>
      </c>
      <c r="AF14" s="24">
        <f t="shared" si="4"/>
        <v>0</v>
      </c>
      <c r="AG14" s="24">
        <f t="shared" si="0"/>
        <v>2</v>
      </c>
      <c r="AH14" s="47"/>
      <c r="AI14" s="40"/>
      <c r="AJ14" s="53">
        <f>L25</f>
        <v>17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/>
      <c r="F15" s="75">
        <v>1</v>
      </c>
      <c r="G15" s="24">
        <f>C15*4</f>
        <v>0</v>
      </c>
      <c r="H15" s="24">
        <f>D15*3</f>
        <v>0</v>
      </c>
      <c r="I15" s="24">
        <f>E15*2</f>
        <v>0</v>
      </c>
      <c r="J15" s="24">
        <f>F15*1</f>
        <v>1</v>
      </c>
      <c r="K15" s="24">
        <f>SUM(G15:J15)</f>
        <v>1</v>
      </c>
      <c r="L15" s="47"/>
      <c r="M15" s="51">
        <v>29</v>
      </c>
      <c r="N15" s="74"/>
      <c r="O15" s="74">
        <v>1</v>
      </c>
      <c r="P15" s="74"/>
      <c r="Q15" s="75"/>
      <c r="R15" s="24">
        <f>N15*4</f>
        <v>0</v>
      </c>
      <c r="S15" s="24">
        <f>O15*3</f>
        <v>3</v>
      </c>
      <c r="T15" s="24">
        <f>P15*2</f>
        <v>0</v>
      </c>
      <c r="U15" s="24">
        <f>Q15*1</f>
        <v>0</v>
      </c>
      <c r="V15" s="24">
        <f>SUM(R15:U15)</f>
        <v>3</v>
      </c>
      <c r="W15" s="47"/>
      <c r="X15" s="51">
        <v>49</v>
      </c>
      <c r="Y15" s="74"/>
      <c r="Z15" s="74">
        <v>1</v>
      </c>
      <c r="AA15" s="74"/>
      <c r="AB15" s="75"/>
      <c r="AC15" s="24">
        <f t="shared" si="1"/>
        <v>0</v>
      </c>
      <c r="AD15" s="24">
        <f t="shared" si="2"/>
        <v>2</v>
      </c>
      <c r="AE15" s="24">
        <f t="shared" si="3"/>
        <v>0</v>
      </c>
      <c r="AF15" s="24">
        <f t="shared" si="4"/>
        <v>0</v>
      </c>
      <c r="AG15" s="24">
        <f t="shared" si="0"/>
        <v>2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>
        <v>1</v>
      </c>
      <c r="F16" s="75"/>
      <c r="G16" s="24">
        <f t="shared" si="5"/>
        <v>0</v>
      </c>
      <c r="H16" s="24">
        <f t="shared" si="6"/>
        <v>0</v>
      </c>
      <c r="I16" s="24">
        <f t="shared" si="7"/>
        <v>3</v>
      </c>
      <c r="J16" s="24">
        <f t="shared" si="8"/>
        <v>0</v>
      </c>
      <c r="K16" s="24">
        <f t="shared" si="9"/>
        <v>3</v>
      </c>
      <c r="L16" s="52"/>
      <c r="M16" s="56">
        <v>30</v>
      </c>
      <c r="N16" s="74">
        <v>1</v>
      </c>
      <c r="O16" s="74"/>
      <c r="P16" s="74"/>
      <c r="Q16" s="75"/>
      <c r="R16" s="24">
        <f>N16*4</f>
        <v>4</v>
      </c>
      <c r="S16" s="24">
        <f>O16*3</f>
        <v>0</v>
      </c>
      <c r="T16" s="24">
        <f>P16*2</f>
        <v>0</v>
      </c>
      <c r="U16" s="24">
        <f>Q16*1</f>
        <v>0</v>
      </c>
      <c r="V16" s="24">
        <f>SUM(R16:U16)</f>
        <v>4</v>
      </c>
      <c r="W16" s="52"/>
      <c r="X16" s="51">
        <v>50</v>
      </c>
      <c r="Y16" s="74"/>
      <c r="Z16" s="74"/>
      <c r="AA16" s="74"/>
      <c r="AB16" s="75">
        <v>1</v>
      </c>
      <c r="AC16" s="24">
        <f t="shared" si="1"/>
        <v>0</v>
      </c>
      <c r="AD16" s="24">
        <f t="shared" si="2"/>
        <v>0</v>
      </c>
      <c r="AE16" s="24">
        <f t="shared" si="3"/>
        <v>0</v>
      </c>
      <c r="AF16" s="24">
        <f t="shared" si="4"/>
        <v>4</v>
      </c>
      <c r="AG16" s="24">
        <f t="shared" si="0"/>
        <v>4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>
        <v>1</v>
      </c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1</v>
      </c>
      <c r="K17" s="24">
        <f>SUM(G17:J17)</f>
        <v>1</v>
      </c>
      <c r="L17" s="52"/>
      <c r="M17" s="51">
        <v>31</v>
      </c>
      <c r="N17" s="74"/>
      <c r="O17" s="74">
        <v>1</v>
      </c>
      <c r="P17" s="74"/>
      <c r="Q17" s="75"/>
      <c r="R17" s="24">
        <f t="shared" si="10"/>
        <v>0</v>
      </c>
      <c r="S17" s="24">
        <f t="shared" si="11"/>
        <v>2</v>
      </c>
      <c r="T17" s="24">
        <f t="shared" si="12"/>
        <v>0</v>
      </c>
      <c r="U17" s="24">
        <f t="shared" si="13"/>
        <v>0</v>
      </c>
      <c r="V17" s="24">
        <f t="shared" si="14"/>
        <v>2</v>
      </c>
      <c r="W17" s="41">
        <f>V17+V18+V19+V20+V21+V22</f>
        <v>15</v>
      </c>
      <c r="X17" s="51">
        <v>51</v>
      </c>
      <c r="Y17" s="74"/>
      <c r="Z17" s="74"/>
      <c r="AA17" s="74"/>
      <c r="AB17" s="75">
        <v>1</v>
      </c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1</v>
      </c>
      <c r="AG17" s="24">
        <f t="shared" si="0"/>
        <v>1</v>
      </c>
      <c r="AH17" s="47"/>
      <c r="AI17" s="40"/>
      <c r="AJ17" s="53">
        <f>W11</f>
        <v>19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>
        <v>1</v>
      </c>
      <c r="F18" s="75"/>
      <c r="G18" s="24">
        <f t="shared" si="5"/>
        <v>0</v>
      </c>
      <c r="H18" s="24">
        <f t="shared" si="6"/>
        <v>0</v>
      </c>
      <c r="I18" s="24">
        <f t="shared" si="7"/>
        <v>3</v>
      </c>
      <c r="J18" s="24">
        <f t="shared" si="8"/>
        <v>0</v>
      </c>
      <c r="K18" s="24">
        <f t="shared" si="9"/>
        <v>3</v>
      </c>
      <c r="L18" s="47"/>
      <c r="M18" s="56">
        <v>32</v>
      </c>
      <c r="N18" s="74"/>
      <c r="O18" s="74"/>
      <c r="P18" s="74"/>
      <c r="Q18" s="75">
        <v>1</v>
      </c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4</v>
      </c>
      <c r="V18" s="24">
        <f t="shared" si="14"/>
        <v>4</v>
      </c>
      <c r="W18" s="47"/>
      <c r="X18" s="51">
        <v>52</v>
      </c>
      <c r="Y18" s="74"/>
      <c r="Z18" s="74">
        <v>1</v>
      </c>
      <c r="AA18" s="74"/>
      <c r="AB18" s="75"/>
      <c r="AC18" s="24">
        <f>Y18*4</f>
        <v>0</v>
      </c>
      <c r="AD18" s="24">
        <f>Z18*3</f>
        <v>3</v>
      </c>
      <c r="AE18" s="24">
        <f>AA18*2</f>
        <v>0</v>
      </c>
      <c r="AF18" s="24">
        <f>AB18*1</f>
        <v>0</v>
      </c>
      <c r="AG18" s="24">
        <f t="shared" si="0"/>
        <v>3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>
        <v>1</v>
      </c>
      <c r="F19" s="75"/>
      <c r="G19" s="24">
        <f>C19*4</f>
        <v>0</v>
      </c>
      <c r="H19" s="24">
        <f>D19*3</f>
        <v>0</v>
      </c>
      <c r="I19" s="24">
        <f>E19*2</f>
        <v>2</v>
      </c>
      <c r="J19" s="24">
        <f>F19*1</f>
        <v>0</v>
      </c>
      <c r="K19" s="24">
        <f>SUM(G19:J19)</f>
        <v>2</v>
      </c>
      <c r="L19" s="41">
        <f>K19+K20+K21+K22+K23+K24</f>
        <v>14</v>
      </c>
      <c r="M19" s="51">
        <v>33</v>
      </c>
      <c r="N19" s="74"/>
      <c r="O19" s="74"/>
      <c r="P19" s="74"/>
      <c r="Q19" s="75">
        <v>1</v>
      </c>
      <c r="R19" s="24">
        <f>N19*4</f>
        <v>0</v>
      </c>
      <c r="S19" s="24">
        <f>O19*3</f>
        <v>0</v>
      </c>
      <c r="T19" s="24">
        <f>P19*2</f>
        <v>0</v>
      </c>
      <c r="U19" s="24">
        <f>Q19*1</f>
        <v>1</v>
      </c>
      <c r="V19" s="24">
        <f>SUM(R19:U19)</f>
        <v>1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>
        <v>1</v>
      </c>
      <c r="D20" s="74"/>
      <c r="E20" s="74"/>
      <c r="F20" s="75"/>
      <c r="G20" s="24">
        <f t="shared" si="5"/>
        <v>1</v>
      </c>
      <c r="H20" s="24">
        <f t="shared" si="6"/>
        <v>0</v>
      </c>
      <c r="I20" s="24">
        <f t="shared" si="7"/>
        <v>0</v>
      </c>
      <c r="J20" s="24">
        <f t="shared" si="8"/>
        <v>0</v>
      </c>
      <c r="K20" s="24">
        <f t="shared" si="9"/>
        <v>1</v>
      </c>
      <c r="L20" s="47"/>
      <c r="M20" s="56">
        <v>34</v>
      </c>
      <c r="N20" s="74"/>
      <c r="O20" s="74"/>
      <c r="P20" s="74">
        <v>1</v>
      </c>
      <c r="Q20" s="75"/>
      <c r="R20" s="24">
        <f t="shared" si="10"/>
        <v>0</v>
      </c>
      <c r="S20" s="24">
        <f t="shared" si="11"/>
        <v>0</v>
      </c>
      <c r="T20" s="24">
        <f t="shared" si="12"/>
        <v>3</v>
      </c>
      <c r="U20" s="24">
        <f t="shared" si="13"/>
        <v>0</v>
      </c>
      <c r="V20" s="24">
        <f t="shared" si="14"/>
        <v>3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15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>
        <v>1</v>
      </c>
      <c r="E21" s="74"/>
      <c r="F21" s="75"/>
      <c r="G21" s="24">
        <f t="shared" si="5"/>
        <v>0</v>
      </c>
      <c r="H21" s="24">
        <f t="shared" si="6"/>
        <v>2</v>
      </c>
      <c r="I21" s="24">
        <f t="shared" si="7"/>
        <v>0</v>
      </c>
      <c r="J21" s="24">
        <f t="shared" si="8"/>
        <v>0</v>
      </c>
      <c r="K21" s="24">
        <f t="shared" si="9"/>
        <v>2</v>
      </c>
      <c r="L21" s="52"/>
      <c r="M21" s="51">
        <v>35</v>
      </c>
      <c r="N21" s="74"/>
      <c r="O21" s="74">
        <v>1</v>
      </c>
      <c r="P21" s="74"/>
      <c r="Q21" s="75"/>
      <c r="R21" s="24">
        <f>N21*4</f>
        <v>0</v>
      </c>
      <c r="S21" s="24">
        <f>O21*3</f>
        <v>3</v>
      </c>
      <c r="T21" s="24">
        <f>P21*2</f>
        <v>0</v>
      </c>
      <c r="U21" s="24">
        <f>Q21*1</f>
        <v>0</v>
      </c>
      <c r="V21" s="24">
        <f>SUM(R21:U21)</f>
        <v>3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>
        <v>1</v>
      </c>
      <c r="E22" s="74"/>
      <c r="F22" s="75"/>
      <c r="G22" s="24">
        <f>C22*4</f>
        <v>0</v>
      </c>
      <c r="H22" s="24">
        <f>D22*3</f>
        <v>3</v>
      </c>
      <c r="I22" s="24">
        <f>E22*2</f>
        <v>0</v>
      </c>
      <c r="J22" s="24">
        <f>F22*1</f>
        <v>0</v>
      </c>
      <c r="K22" s="24">
        <f>SUM(G22:J22)</f>
        <v>3</v>
      </c>
      <c r="L22" s="52"/>
      <c r="M22" s="56">
        <v>36</v>
      </c>
      <c r="N22" s="74"/>
      <c r="O22" s="74">
        <v>1</v>
      </c>
      <c r="P22" s="74"/>
      <c r="Q22" s="75"/>
      <c r="R22" s="24">
        <f t="shared" si="10"/>
        <v>0</v>
      </c>
      <c r="S22" s="24">
        <f t="shared" si="11"/>
        <v>2</v>
      </c>
      <c r="T22" s="24">
        <f t="shared" si="12"/>
        <v>0</v>
      </c>
      <c r="U22" s="24">
        <f t="shared" si="13"/>
        <v>0</v>
      </c>
      <c r="V22" s="24">
        <f t="shared" si="14"/>
        <v>2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>
        <v>1</v>
      </c>
      <c r="E23" s="74"/>
      <c r="F23" s="75"/>
      <c r="G23" s="24">
        <f t="shared" si="5"/>
        <v>0</v>
      </c>
      <c r="H23" s="24">
        <f t="shared" si="6"/>
        <v>2</v>
      </c>
      <c r="I23" s="24">
        <f t="shared" si="7"/>
        <v>0</v>
      </c>
      <c r="J23" s="24">
        <f t="shared" si="8"/>
        <v>0</v>
      </c>
      <c r="K23" s="24">
        <f t="shared" si="9"/>
        <v>2</v>
      </c>
      <c r="L23" s="47"/>
      <c r="M23" s="51">
        <v>37</v>
      </c>
      <c r="N23" s="74"/>
      <c r="O23" s="74">
        <v>1</v>
      </c>
      <c r="P23" s="74"/>
      <c r="Q23" s="75"/>
      <c r="R23" s="24">
        <f>N23*4</f>
        <v>0</v>
      </c>
      <c r="S23" s="24">
        <f>O23*3</f>
        <v>3</v>
      </c>
      <c r="T23" s="24">
        <f>P23*2</f>
        <v>0</v>
      </c>
      <c r="U23" s="24">
        <f>Q23*1</f>
        <v>0</v>
      </c>
      <c r="V23" s="24">
        <f>SUM(R23:U23)</f>
        <v>3</v>
      </c>
      <c r="W23" s="41">
        <f>V23+V24+V25+V26</f>
        <v>8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8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>
        <v>1</v>
      </c>
      <c r="D24" s="74"/>
      <c r="E24" s="74"/>
      <c r="F24" s="75"/>
      <c r="G24" s="24">
        <f>C24*4</f>
        <v>4</v>
      </c>
      <c r="H24" s="24">
        <f>D24*3</f>
        <v>0</v>
      </c>
      <c r="I24" s="24">
        <f>E24*2</f>
        <v>0</v>
      </c>
      <c r="J24" s="24">
        <f>F24*1</f>
        <v>0</v>
      </c>
      <c r="K24" s="24">
        <f>SUM(G24:J24)</f>
        <v>4</v>
      </c>
      <c r="L24" s="47"/>
      <c r="M24" s="56">
        <v>38</v>
      </c>
      <c r="N24" s="74"/>
      <c r="O24" s="74">
        <v>1</v>
      </c>
      <c r="P24" s="74"/>
      <c r="Q24" s="75"/>
      <c r="R24" s="24">
        <f t="shared" si="10"/>
        <v>0</v>
      </c>
      <c r="S24" s="24">
        <f t="shared" si="11"/>
        <v>2</v>
      </c>
      <c r="T24" s="24">
        <f t="shared" si="12"/>
        <v>0</v>
      </c>
      <c r="U24" s="24">
        <f t="shared" si="13"/>
        <v>0</v>
      </c>
      <c r="V24" s="24">
        <f t="shared" si="14"/>
        <v>2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>
        <v>1</v>
      </c>
      <c r="D25" s="74"/>
      <c r="E25" s="74"/>
      <c r="F25" s="75"/>
      <c r="G25" s="24">
        <f>C25*4</f>
        <v>4</v>
      </c>
      <c r="H25" s="24">
        <f>D25*3</f>
        <v>0</v>
      </c>
      <c r="I25" s="24">
        <f>E25*2</f>
        <v>0</v>
      </c>
      <c r="J25" s="24">
        <f>F25*1</f>
        <v>0</v>
      </c>
      <c r="K25" s="24">
        <f>SUM(G25:J25)</f>
        <v>4</v>
      </c>
      <c r="L25" s="41">
        <f>K25+K26+V7+V8+V9+V10</f>
        <v>17</v>
      </c>
      <c r="M25" s="51">
        <v>39</v>
      </c>
      <c r="N25" s="74"/>
      <c r="O25" s="74">
        <v>1</v>
      </c>
      <c r="P25" s="74"/>
      <c r="Q25" s="75"/>
      <c r="R25" s="24">
        <f t="shared" si="10"/>
        <v>0</v>
      </c>
      <c r="S25" s="24">
        <f t="shared" si="11"/>
        <v>2</v>
      </c>
      <c r="T25" s="24">
        <f t="shared" si="12"/>
        <v>0</v>
      </c>
      <c r="U25" s="24">
        <f t="shared" si="13"/>
        <v>0</v>
      </c>
      <c r="V25" s="24">
        <f t="shared" si="14"/>
        <v>2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>
        <v>1</v>
      </c>
      <c r="E26" s="74"/>
      <c r="F26" s="75"/>
      <c r="G26" s="24">
        <f t="shared" si="5"/>
        <v>0</v>
      </c>
      <c r="H26" s="24">
        <f t="shared" si="6"/>
        <v>2</v>
      </c>
      <c r="I26" s="24">
        <f t="shared" si="7"/>
        <v>0</v>
      </c>
      <c r="J26" s="24">
        <f t="shared" si="8"/>
        <v>0</v>
      </c>
      <c r="K26" s="24">
        <f t="shared" si="9"/>
        <v>2</v>
      </c>
      <c r="L26" s="47"/>
      <c r="M26" s="56">
        <v>40</v>
      </c>
      <c r="N26" s="74"/>
      <c r="O26" s="74"/>
      <c r="P26" s="74"/>
      <c r="Q26" s="75">
        <v>1</v>
      </c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1</v>
      </c>
      <c r="V26" s="24">
        <f>SUM(R26:U26)</f>
        <v>1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17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15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1.76" right="0.35433070866141736" top="0.28999999999999998" bottom="0.31" header="0.31496062992125984" footer="0.31496062992125984"/>
  <pageSetup paperSize="9" scale="80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130" zoomScaleNormal="130" workbookViewId="0">
      <selection activeCell="Y18" sqref="Y18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name!B20</f>
        <v>เด็กชายลัทธพล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name!C20</f>
        <v>แก้วสาคร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name!A20</f>
        <v>19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19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>
        <v>1</v>
      </c>
      <c r="F7" s="75"/>
      <c r="G7" s="24">
        <f>C7*1</f>
        <v>0</v>
      </c>
      <c r="H7" s="24">
        <f>D7*2</f>
        <v>0</v>
      </c>
      <c r="I7" s="24">
        <f>E7*3</f>
        <v>3</v>
      </c>
      <c r="J7" s="24">
        <f>F7*4</f>
        <v>0</v>
      </c>
      <c r="K7" s="24">
        <f t="shared" ref="K7:K26" si="0">SUM(G7:J7)</f>
        <v>3</v>
      </c>
      <c r="L7" s="55">
        <f>K7+K8+K9+K10+K11+K12</f>
        <v>19</v>
      </c>
      <c r="M7" s="51">
        <v>21</v>
      </c>
      <c r="N7" s="74"/>
      <c r="O7" s="74"/>
      <c r="P7" s="74"/>
      <c r="Q7" s="75">
        <v>1</v>
      </c>
      <c r="R7" s="24">
        <f>N7*4</f>
        <v>0</v>
      </c>
      <c r="S7" s="24">
        <f>O7*3</f>
        <v>0</v>
      </c>
      <c r="T7" s="24">
        <f>P7*2</f>
        <v>0</v>
      </c>
      <c r="U7" s="24">
        <f>Q7*1</f>
        <v>1</v>
      </c>
      <c r="V7" s="24">
        <f t="shared" ref="V7:V26" si="1">SUM(R7:U7)</f>
        <v>1</v>
      </c>
      <c r="W7" s="52"/>
      <c r="X7" s="51">
        <v>41</v>
      </c>
      <c r="Y7" s="74"/>
      <c r="Z7" s="74">
        <v>1</v>
      </c>
      <c r="AA7" s="74"/>
      <c r="AB7" s="75"/>
      <c r="AC7" s="24">
        <f>Y7*1</f>
        <v>0</v>
      </c>
      <c r="AD7" s="24">
        <f>Z7*2</f>
        <v>2</v>
      </c>
      <c r="AE7" s="24">
        <f>AA7*3</f>
        <v>0</v>
      </c>
      <c r="AF7" s="24">
        <f>AB7*4</f>
        <v>0</v>
      </c>
      <c r="AG7" s="24">
        <f t="shared" ref="AG7:AG18" si="2">SUM(AC7:AF7)</f>
        <v>2</v>
      </c>
      <c r="AH7" s="55">
        <f>AG7+AG8+AG9+AG10+AG11+AG12</f>
        <v>18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 t="shared" si="0"/>
        <v>4</v>
      </c>
      <c r="L8" s="47"/>
      <c r="M8" s="56">
        <v>22</v>
      </c>
      <c r="N8" s="74"/>
      <c r="O8" s="74"/>
      <c r="P8" s="74">
        <v>1</v>
      </c>
      <c r="Q8" s="75"/>
      <c r="R8" s="24">
        <f>N8*1</f>
        <v>0</v>
      </c>
      <c r="S8" s="24">
        <f>O8*2</f>
        <v>0</v>
      </c>
      <c r="T8" s="24">
        <f>P8*3</f>
        <v>3</v>
      </c>
      <c r="U8" s="24">
        <f>Q8*4</f>
        <v>0</v>
      </c>
      <c r="V8" s="24">
        <f t="shared" si="1"/>
        <v>3</v>
      </c>
      <c r="W8" s="47"/>
      <c r="X8" s="51">
        <v>42</v>
      </c>
      <c r="Y8" s="74"/>
      <c r="Z8" s="74"/>
      <c r="AA8" s="74"/>
      <c r="AB8" s="75">
        <v>1</v>
      </c>
      <c r="AC8" s="24">
        <f>Y8*1</f>
        <v>0</v>
      </c>
      <c r="AD8" s="24">
        <f>Z8*2</f>
        <v>0</v>
      </c>
      <c r="AE8" s="24">
        <f>AA8*3</f>
        <v>0</v>
      </c>
      <c r="AF8" s="24">
        <f>AB8*4</f>
        <v>4</v>
      </c>
      <c r="AG8" s="24">
        <f t="shared" si="2"/>
        <v>4</v>
      </c>
      <c r="AH8" s="47"/>
      <c r="AI8" s="40"/>
      <c r="AJ8" s="53">
        <f>L13</f>
        <v>17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 t="shared" si="0"/>
        <v>3</v>
      </c>
      <c r="L9" s="47"/>
      <c r="M9" s="51">
        <v>23</v>
      </c>
      <c r="N9" s="74"/>
      <c r="O9" s="74">
        <v>1</v>
      </c>
      <c r="P9" s="74"/>
      <c r="Q9" s="75"/>
      <c r="R9" s="24">
        <f>N9*1</f>
        <v>0</v>
      </c>
      <c r="S9" s="24">
        <f>O9*2</f>
        <v>2</v>
      </c>
      <c r="T9" s="24">
        <f>P9*3</f>
        <v>0</v>
      </c>
      <c r="U9" s="24">
        <f>Q9*4</f>
        <v>0</v>
      </c>
      <c r="V9" s="24">
        <f t="shared" si="1"/>
        <v>2</v>
      </c>
      <c r="W9" s="47"/>
      <c r="X9" s="51">
        <v>43</v>
      </c>
      <c r="Y9" s="74"/>
      <c r="Z9" s="74"/>
      <c r="AA9" s="74">
        <v>1</v>
      </c>
      <c r="AB9" s="75"/>
      <c r="AC9" s="24">
        <f>Y9*1</f>
        <v>0</v>
      </c>
      <c r="AD9" s="24">
        <f>Z9*2</f>
        <v>0</v>
      </c>
      <c r="AE9" s="24">
        <f>AA9*3</f>
        <v>3</v>
      </c>
      <c r="AF9" s="24">
        <f>AB9*4</f>
        <v>0</v>
      </c>
      <c r="AG9" s="24">
        <f t="shared" si="2"/>
        <v>3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>
        <v>1</v>
      </c>
      <c r="F10" s="75"/>
      <c r="G10" s="24">
        <f>C10*1</f>
        <v>0</v>
      </c>
      <c r="H10" s="24">
        <f>D10*2</f>
        <v>0</v>
      </c>
      <c r="I10" s="24">
        <f>E10*3</f>
        <v>3</v>
      </c>
      <c r="J10" s="24">
        <f>F10*4</f>
        <v>0</v>
      </c>
      <c r="K10" s="24">
        <f t="shared" si="0"/>
        <v>3</v>
      </c>
      <c r="L10" s="47"/>
      <c r="M10" s="56">
        <v>24</v>
      </c>
      <c r="N10" s="74"/>
      <c r="O10" s="74"/>
      <c r="P10" s="74">
        <v>1</v>
      </c>
      <c r="Q10" s="75"/>
      <c r="R10" s="24">
        <f>N10*4</f>
        <v>0</v>
      </c>
      <c r="S10" s="24">
        <f>O10*3</f>
        <v>0</v>
      </c>
      <c r="T10" s="24">
        <f>P10*2</f>
        <v>2</v>
      </c>
      <c r="U10" s="24">
        <f>Q10*1</f>
        <v>0</v>
      </c>
      <c r="V10" s="24">
        <f t="shared" si="1"/>
        <v>2</v>
      </c>
      <c r="W10" s="47"/>
      <c r="X10" s="51">
        <v>44</v>
      </c>
      <c r="Y10" s="74"/>
      <c r="Z10" s="74"/>
      <c r="AA10" s="74">
        <v>1</v>
      </c>
      <c r="AB10" s="75"/>
      <c r="AC10" s="24">
        <f>Y10*1</f>
        <v>0</v>
      </c>
      <c r="AD10" s="24">
        <f>Z10*2</f>
        <v>0</v>
      </c>
      <c r="AE10" s="24">
        <f>AA10*3</f>
        <v>3</v>
      </c>
      <c r="AF10" s="24">
        <f>AB10*4</f>
        <v>0</v>
      </c>
      <c r="AG10" s="24">
        <f t="shared" si="2"/>
        <v>3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>
        <v>1</v>
      </c>
      <c r="D11" s="74"/>
      <c r="E11" s="74"/>
      <c r="F11" s="75"/>
      <c r="G11" s="24">
        <f>C11*4</f>
        <v>4</v>
      </c>
      <c r="H11" s="24">
        <f>D11*3</f>
        <v>0</v>
      </c>
      <c r="I11" s="24">
        <f>E11*2</f>
        <v>0</v>
      </c>
      <c r="J11" s="24">
        <f>F11*1</f>
        <v>0</v>
      </c>
      <c r="K11" s="24">
        <f t="shared" si="0"/>
        <v>4</v>
      </c>
      <c r="L11" s="52"/>
      <c r="M11" s="51">
        <v>25</v>
      </c>
      <c r="N11" s="74"/>
      <c r="O11" s="74">
        <v>1</v>
      </c>
      <c r="P11" s="74"/>
      <c r="Q11" s="75"/>
      <c r="R11" s="24">
        <f>N11*1</f>
        <v>0</v>
      </c>
      <c r="S11" s="24">
        <f>O11*2</f>
        <v>2</v>
      </c>
      <c r="T11" s="24">
        <f>P11*3</f>
        <v>0</v>
      </c>
      <c r="U11" s="24">
        <f>Q11*4</f>
        <v>0</v>
      </c>
      <c r="V11" s="24">
        <f t="shared" si="1"/>
        <v>2</v>
      </c>
      <c r="W11" s="55">
        <f>V11+V12+V13+V14+V15+V16</f>
        <v>12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2"/>
        <v>3</v>
      </c>
      <c r="AH11" s="52"/>
      <c r="AI11" s="40"/>
      <c r="AJ11" s="53">
        <f>L19</f>
        <v>19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>
        <v>1</v>
      </c>
      <c r="E12" s="74"/>
      <c r="F12" s="75"/>
      <c r="G12" s="24">
        <f>C12*1</f>
        <v>0</v>
      </c>
      <c r="H12" s="24">
        <f>D12*2</f>
        <v>2</v>
      </c>
      <c r="I12" s="24">
        <f>E12*3</f>
        <v>0</v>
      </c>
      <c r="J12" s="24">
        <f>F12*4</f>
        <v>0</v>
      </c>
      <c r="K12" s="24">
        <f t="shared" si="0"/>
        <v>2</v>
      </c>
      <c r="L12" s="52"/>
      <c r="M12" s="56">
        <v>26</v>
      </c>
      <c r="N12" s="74"/>
      <c r="O12" s="74"/>
      <c r="P12" s="74">
        <v>1</v>
      </c>
      <c r="Q12" s="75"/>
      <c r="R12" s="24">
        <f>N12*4</f>
        <v>0</v>
      </c>
      <c r="S12" s="24">
        <f>O12*3</f>
        <v>0</v>
      </c>
      <c r="T12" s="24">
        <f>P12*2</f>
        <v>2</v>
      </c>
      <c r="U12" s="24">
        <f>Q12*1</f>
        <v>0</v>
      </c>
      <c r="V12" s="24">
        <f t="shared" si="1"/>
        <v>2</v>
      </c>
      <c r="W12" s="47"/>
      <c r="X12" s="51">
        <v>46</v>
      </c>
      <c r="Y12" s="74"/>
      <c r="Z12" s="74"/>
      <c r="AA12" s="74">
        <v>1</v>
      </c>
      <c r="AB12" s="75"/>
      <c r="AC12" s="24">
        <f>Y12*1</f>
        <v>0</v>
      </c>
      <c r="AD12" s="24">
        <f>Z12*2</f>
        <v>0</v>
      </c>
      <c r="AE12" s="24">
        <f>AA12*3</f>
        <v>3</v>
      </c>
      <c r="AF12" s="24">
        <f>AB12*4</f>
        <v>0</v>
      </c>
      <c r="AG12" s="24">
        <f t="shared" si="2"/>
        <v>3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>
        <v>1</v>
      </c>
      <c r="F13" s="75"/>
      <c r="G13" s="24">
        <f>C13*1</f>
        <v>0</v>
      </c>
      <c r="H13" s="24">
        <f>D13*2</f>
        <v>0</v>
      </c>
      <c r="I13" s="24">
        <f>E13*3</f>
        <v>3</v>
      </c>
      <c r="J13" s="24">
        <f>F13*4</f>
        <v>0</v>
      </c>
      <c r="K13" s="24">
        <f t="shared" si="0"/>
        <v>3</v>
      </c>
      <c r="L13" s="41">
        <f>K13+K14+K15+K16+K17+K18</f>
        <v>17</v>
      </c>
      <c r="M13" s="51">
        <v>27</v>
      </c>
      <c r="N13" s="74"/>
      <c r="O13" s="74"/>
      <c r="P13" s="74">
        <v>1</v>
      </c>
      <c r="Q13" s="75"/>
      <c r="R13" s="24">
        <f>N13*4</f>
        <v>0</v>
      </c>
      <c r="S13" s="24">
        <f>O13*3</f>
        <v>0</v>
      </c>
      <c r="T13" s="24">
        <f>P13*2</f>
        <v>2</v>
      </c>
      <c r="U13" s="24">
        <f>Q13*1</f>
        <v>0</v>
      </c>
      <c r="V13" s="24">
        <f t="shared" si="1"/>
        <v>2</v>
      </c>
      <c r="W13" s="47"/>
      <c r="X13" s="51">
        <v>47</v>
      </c>
      <c r="Y13" s="74"/>
      <c r="Z13" s="74">
        <v>1</v>
      </c>
      <c r="AA13" s="74"/>
      <c r="AB13" s="75"/>
      <c r="AC13" s="24">
        <f>Y13*4</f>
        <v>0</v>
      </c>
      <c r="AD13" s="24">
        <f>Z13*3</f>
        <v>3</v>
      </c>
      <c r="AE13" s="24">
        <f>AA13*2</f>
        <v>0</v>
      </c>
      <c r="AF13" s="24">
        <f>AB13*1</f>
        <v>0</v>
      </c>
      <c r="AG13" s="24">
        <f t="shared" si="2"/>
        <v>3</v>
      </c>
      <c r="AH13" s="41">
        <f>AG13+AG14+AG15+AG16+AG17+AG18</f>
        <v>16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>
        <v>1</v>
      </c>
      <c r="E14" s="74"/>
      <c r="F14" s="75"/>
      <c r="G14" s="24">
        <f>C14*4</f>
        <v>0</v>
      </c>
      <c r="H14" s="24">
        <f>D14*3</f>
        <v>3</v>
      </c>
      <c r="I14" s="24">
        <f>E14*2</f>
        <v>0</v>
      </c>
      <c r="J14" s="24">
        <f>F14*1</f>
        <v>0</v>
      </c>
      <c r="K14" s="24">
        <f t="shared" si="0"/>
        <v>3</v>
      </c>
      <c r="L14" s="47"/>
      <c r="M14" s="56">
        <v>28</v>
      </c>
      <c r="N14" s="74"/>
      <c r="O14" s="74">
        <v>1</v>
      </c>
      <c r="P14" s="74"/>
      <c r="Q14" s="75"/>
      <c r="R14" s="24">
        <f>N14*1</f>
        <v>0</v>
      </c>
      <c r="S14" s="24">
        <f>O14*2</f>
        <v>2</v>
      </c>
      <c r="T14" s="24">
        <f>P14*3</f>
        <v>0</v>
      </c>
      <c r="U14" s="24">
        <f>Q14*4</f>
        <v>0</v>
      </c>
      <c r="V14" s="24">
        <f t="shared" si="1"/>
        <v>2</v>
      </c>
      <c r="W14" s="47"/>
      <c r="X14" s="51">
        <v>48</v>
      </c>
      <c r="Y14" s="74"/>
      <c r="Z14" s="74"/>
      <c r="AA14" s="74">
        <v>1</v>
      </c>
      <c r="AB14" s="75"/>
      <c r="AC14" s="24">
        <f>Y14*1</f>
        <v>0</v>
      </c>
      <c r="AD14" s="24">
        <f>Z14*2</f>
        <v>0</v>
      </c>
      <c r="AE14" s="24">
        <f>AA14*3</f>
        <v>3</v>
      </c>
      <c r="AF14" s="24">
        <f>AB14*4</f>
        <v>0</v>
      </c>
      <c r="AG14" s="24">
        <f t="shared" si="2"/>
        <v>3</v>
      </c>
      <c r="AH14" s="47"/>
      <c r="AI14" s="40"/>
      <c r="AJ14" s="53">
        <f>L25</f>
        <v>14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>
        <v>1</v>
      </c>
      <c r="D15" s="74"/>
      <c r="E15" s="74"/>
      <c r="F15" s="75"/>
      <c r="G15" s="24">
        <f>C15*4</f>
        <v>4</v>
      </c>
      <c r="H15" s="24">
        <f>D15*3</f>
        <v>0</v>
      </c>
      <c r="I15" s="24">
        <f>E15*2</f>
        <v>0</v>
      </c>
      <c r="J15" s="24">
        <f>F15*1</f>
        <v>0</v>
      </c>
      <c r="K15" s="24">
        <f t="shared" si="0"/>
        <v>4</v>
      </c>
      <c r="L15" s="47"/>
      <c r="M15" s="51">
        <v>29</v>
      </c>
      <c r="N15" s="74"/>
      <c r="O15" s="74">
        <v>1</v>
      </c>
      <c r="P15" s="74"/>
      <c r="Q15" s="75"/>
      <c r="R15" s="24">
        <f>N15*4</f>
        <v>0</v>
      </c>
      <c r="S15" s="24">
        <f>O15*3</f>
        <v>3</v>
      </c>
      <c r="T15" s="24">
        <f>P15*2</f>
        <v>0</v>
      </c>
      <c r="U15" s="24">
        <f>Q15*1</f>
        <v>0</v>
      </c>
      <c r="V15" s="24">
        <f t="shared" si="1"/>
        <v>3</v>
      </c>
      <c r="W15" s="47"/>
      <c r="X15" s="51">
        <v>49</v>
      </c>
      <c r="Y15" s="74"/>
      <c r="Z15" s="74">
        <v>1</v>
      </c>
      <c r="AA15" s="74"/>
      <c r="AB15" s="75"/>
      <c r="AC15" s="24">
        <f>Y15*1</f>
        <v>0</v>
      </c>
      <c r="AD15" s="24">
        <f>Z15*2</f>
        <v>2</v>
      </c>
      <c r="AE15" s="24">
        <f>AA15*3</f>
        <v>0</v>
      </c>
      <c r="AF15" s="24">
        <f>AB15*4</f>
        <v>0</v>
      </c>
      <c r="AG15" s="24">
        <f t="shared" si="2"/>
        <v>2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>
        <v>1</v>
      </c>
      <c r="F16" s="75"/>
      <c r="G16" s="24">
        <f>C16*1</f>
        <v>0</v>
      </c>
      <c r="H16" s="24">
        <f>D16*2</f>
        <v>0</v>
      </c>
      <c r="I16" s="24">
        <f>E16*3</f>
        <v>3</v>
      </c>
      <c r="J16" s="24">
        <f>F16*4</f>
        <v>0</v>
      </c>
      <c r="K16" s="24">
        <f t="shared" si="0"/>
        <v>3</v>
      </c>
      <c r="L16" s="52"/>
      <c r="M16" s="56">
        <v>30</v>
      </c>
      <c r="N16" s="74"/>
      <c r="O16" s="74"/>
      <c r="P16" s="74"/>
      <c r="Q16" s="75">
        <v>1</v>
      </c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1</v>
      </c>
      <c r="V16" s="24">
        <f t="shared" si="1"/>
        <v>1</v>
      </c>
      <c r="W16" s="52"/>
      <c r="X16" s="51">
        <v>50</v>
      </c>
      <c r="Y16" s="74"/>
      <c r="Z16" s="74">
        <v>1</v>
      </c>
      <c r="AA16" s="74"/>
      <c r="AB16" s="75"/>
      <c r="AC16" s="24">
        <f>Y16*1</f>
        <v>0</v>
      </c>
      <c r="AD16" s="24">
        <f>Z16*2</f>
        <v>2</v>
      </c>
      <c r="AE16" s="24">
        <f>AA16*3</f>
        <v>0</v>
      </c>
      <c r="AF16" s="24">
        <f>AB16*4</f>
        <v>0</v>
      </c>
      <c r="AG16" s="24">
        <f t="shared" si="2"/>
        <v>2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>
        <v>1</v>
      </c>
      <c r="F17" s="75"/>
      <c r="G17" s="24">
        <f>C17*4</f>
        <v>0</v>
      </c>
      <c r="H17" s="24">
        <f>D17*3</f>
        <v>0</v>
      </c>
      <c r="I17" s="24">
        <f>E17*2</f>
        <v>2</v>
      </c>
      <c r="J17" s="24">
        <f>F17*1</f>
        <v>0</v>
      </c>
      <c r="K17" s="24">
        <f t="shared" si="0"/>
        <v>2</v>
      </c>
      <c r="L17" s="52"/>
      <c r="M17" s="51">
        <v>31</v>
      </c>
      <c r="N17" s="74"/>
      <c r="O17" s="74"/>
      <c r="P17" s="74">
        <v>1</v>
      </c>
      <c r="Q17" s="75"/>
      <c r="R17" s="24">
        <f>N17*1</f>
        <v>0</v>
      </c>
      <c r="S17" s="24">
        <f>O17*2</f>
        <v>0</v>
      </c>
      <c r="T17" s="24">
        <f>P17*3</f>
        <v>3</v>
      </c>
      <c r="U17" s="24">
        <f>Q17*4</f>
        <v>0</v>
      </c>
      <c r="V17" s="24">
        <f t="shared" si="1"/>
        <v>3</v>
      </c>
      <c r="W17" s="41">
        <f>V17+V18+V19+V20+V21+V22</f>
        <v>17</v>
      </c>
      <c r="X17" s="51">
        <v>51</v>
      </c>
      <c r="Y17" s="74"/>
      <c r="Z17" s="74"/>
      <c r="AA17" s="74">
        <v>1</v>
      </c>
      <c r="AB17" s="75"/>
      <c r="AC17" s="24">
        <f>Y17*4</f>
        <v>0</v>
      </c>
      <c r="AD17" s="24">
        <f>Z17*3</f>
        <v>0</v>
      </c>
      <c r="AE17" s="24">
        <f>AA17*2</f>
        <v>2</v>
      </c>
      <c r="AF17" s="24">
        <f>AB17*1</f>
        <v>0</v>
      </c>
      <c r="AG17" s="24">
        <f t="shared" si="2"/>
        <v>2</v>
      </c>
      <c r="AH17" s="47"/>
      <c r="AI17" s="40"/>
      <c r="AJ17" s="53">
        <f>W11</f>
        <v>12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>
        <v>1</v>
      </c>
      <c r="E18" s="74"/>
      <c r="F18" s="75"/>
      <c r="G18" s="24">
        <f>C18*1</f>
        <v>0</v>
      </c>
      <c r="H18" s="24">
        <f>D18*2</f>
        <v>2</v>
      </c>
      <c r="I18" s="24">
        <f>E18*3</f>
        <v>0</v>
      </c>
      <c r="J18" s="24">
        <f>F18*4</f>
        <v>0</v>
      </c>
      <c r="K18" s="24">
        <f t="shared" si="0"/>
        <v>2</v>
      </c>
      <c r="L18" s="47"/>
      <c r="M18" s="56">
        <v>32</v>
      </c>
      <c r="N18" s="74"/>
      <c r="O18" s="74"/>
      <c r="P18" s="74"/>
      <c r="Q18" s="75">
        <v>1</v>
      </c>
      <c r="R18" s="24">
        <f>N18*1</f>
        <v>0</v>
      </c>
      <c r="S18" s="24">
        <f>O18*2</f>
        <v>0</v>
      </c>
      <c r="T18" s="24">
        <f>P18*3</f>
        <v>0</v>
      </c>
      <c r="U18" s="24">
        <f>Q18*4</f>
        <v>4</v>
      </c>
      <c r="V18" s="24">
        <f t="shared" si="1"/>
        <v>4</v>
      </c>
      <c r="W18" s="47"/>
      <c r="X18" s="51">
        <v>52</v>
      </c>
      <c r="Y18" s="74">
        <v>1</v>
      </c>
      <c r="Z18" s="74"/>
      <c r="AA18" s="74"/>
      <c r="AB18" s="75"/>
      <c r="AC18" s="24">
        <f>Y18*4</f>
        <v>4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2"/>
        <v>4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>
        <v>1</v>
      </c>
      <c r="E19" s="74"/>
      <c r="F19" s="75"/>
      <c r="G19" s="24">
        <f>C19*4</f>
        <v>0</v>
      </c>
      <c r="H19" s="24">
        <f>D19*3</f>
        <v>3</v>
      </c>
      <c r="I19" s="24">
        <f>E19*2</f>
        <v>0</v>
      </c>
      <c r="J19" s="24">
        <f>F19*1</f>
        <v>0</v>
      </c>
      <c r="K19" s="24">
        <f t="shared" si="0"/>
        <v>3</v>
      </c>
      <c r="L19" s="41">
        <f>K19+K20+K21+K22+K23+K24</f>
        <v>19</v>
      </c>
      <c r="M19" s="51">
        <v>33</v>
      </c>
      <c r="N19" s="74"/>
      <c r="O19" s="74"/>
      <c r="P19" s="74">
        <v>1</v>
      </c>
      <c r="Q19" s="75"/>
      <c r="R19" s="24">
        <f>N19*4</f>
        <v>0</v>
      </c>
      <c r="S19" s="24">
        <f>O19*3</f>
        <v>0</v>
      </c>
      <c r="T19" s="24">
        <f>P19*2</f>
        <v>2</v>
      </c>
      <c r="U19" s="24">
        <f>Q19*1</f>
        <v>0</v>
      </c>
      <c r="V19" s="24">
        <f t="shared" si="1"/>
        <v>2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>
        <v>1</v>
      </c>
      <c r="G20" s="24">
        <f>C20*1</f>
        <v>0</v>
      </c>
      <c r="H20" s="24">
        <f>D20*2</f>
        <v>0</v>
      </c>
      <c r="I20" s="24">
        <f>E20*3</f>
        <v>0</v>
      </c>
      <c r="J20" s="24">
        <f>F20*4</f>
        <v>4</v>
      </c>
      <c r="K20" s="24">
        <f t="shared" si="0"/>
        <v>4</v>
      </c>
      <c r="L20" s="47"/>
      <c r="M20" s="56">
        <v>34</v>
      </c>
      <c r="N20" s="74"/>
      <c r="O20" s="74">
        <v>1</v>
      </c>
      <c r="P20" s="74"/>
      <c r="Q20" s="75"/>
      <c r="R20" s="24">
        <f>N20*1</f>
        <v>0</v>
      </c>
      <c r="S20" s="24">
        <f>O20*2</f>
        <v>2</v>
      </c>
      <c r="T20" s="24">
        <f>P20*3</f>
        <v>0</v>
      </c>
      <c r="U20" s="24">
        <f>Q20*4</f>
        <v>0</v>
      </c>
      <c r="V20" s="24">
        <f t="shared" si="1"/>
        <v>2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17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>
        <v>1</v>
      </c>
      <c r="F21" s="75"/>
      <c r="G21" s="24">
        <f>C21*1</f>
        <v>0</v>
      </c>
      <c r="H21" s="24">
        <f>D21*2</f>
        <v>0</v>
      </c>
      <c r="I21" s="24">
        <f>E21*3</f>
        <v>3</v>
      </c>
      <c r="J21" s="24">
        <f>F21*4</f>
        <v>0</v>
      </c>
      <c r="K21" s="24">
        <f t="shared" si="0"/>
        <v>3</v>
      </c>
      <c r="L21" s="52"/>
      <c r="M21" s="51">
        <v>35</v>
      </c>
      <c r="N21" s="74">
        <v>1</v>
      </c>
      <c r="O21" s="74"/>
      <c r="P21" s="74"/>
      <c r="Q21" s="75"/>
      <c r="R21" s="24">
        <f>N21*4</f>
        <v>4</v>
      </c>
      <c r="S21" s="24">
        <f>O21*3</f>
        <v>0</v>
      </c>
      <c r="T21" s="24">
        <f>P21*2</f>
        <v>0</v>
      </c>
      <c r="U21" s="24">
        <f>Q21*1</f>
        <v>0</v>
      </c>
      <c r="V21" s="24">
        <f t="shared" si="1"/>
        <v>4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>
        <v>1</v>
      </c>
      <c r="E22" s="74"/>
      <c r="F22" s="75"/>
      <c r="G22" s="24">
        <f>C22*4</f>
        <v>0</v>
      </c>
      <c r="H22" s="24">
        <f>D22*3</f>
        <v>3</v>
      </c>
      <c r="I22" s="24">
        <f>E22*2</f>
        <v>0</v>
      </c>
      <c r="J22" s="24">
        <f>F22*1</f>
        <v>0</v>
      </c>
      <c r="K22" s="24">
        <f t="shared" si="0"/>
        <v>3</v>
      </c>
      <c r="L22" s="52"/>
      <c r="M22" s="56">
        <v>36</v>
      </c>
      <c r="N22" s="74"/>
      <c r="O22" s="74">
        <v>1</v>
      </c>
      <c r="P22" s="74"/>
      <c r="Q22" s="75"/>
      <c r="R22" s="24">
        <f>N22*1</f>
        <v>0</v>
      </c>
      <c r="S22" s="24">
        <f>O22*2</f>
        <v>2</v>
      </c>
      <c r="T22" s="24">
        <f>P22*3</f>
        <v>0</v>
      </c>
      <c r="U22" s="24">
        <f>Q22*4</f>
        <v>0</v>
      </c>
      <c r="V22" s="24">
        <f t="shared" si="1"/>
        <v>2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>
        <v>1</v>
      </c>
      <c r="F23" s="75"/>
      <c r="G23" s="24">
        <f>C23*1</f>
        <v>0</v>
      </c>
      <c r="H23" s="24">
        <f>D23*2</f>
        <v>0</v>
      </c>
      <c r="I23" s="24">
        <f>E23*3</f>
        <v>3</v>
      </c>
      <c r="J23" s="24">
        <f>F23*4</f>
        <v>0</v>
      </c>
      <c r="K23" s="24">
        <f t="shared" si="0"/>
        <v>3</v>
      </c>
      <c r="L23" s="47"/>
      <c r="M23" s="51">
        <v>37</v>
      </c>
      <c r="N23" s="74"/>
      <c r="O23" s="74">
        <v>1</v>
      </c>
      <c r="P23" s="74"/>
      <c r="Q23" s="75"/>
      <c r="R23" s="24">
        <f>N23*4</f>
        <v>0</v>
      </c>
      <c r="S23" s="24">
        <f>O23*3</f>
        <v>3</v>
      </c>
      <c r="T23" s="24">
        <f>P23*2</f>
        <v>0</v>
      </c>
      <c r="U23" s="24">
        <f>Q23*1</f>
        <v>0</v>
      </c>
      <c r="V23" s="24">
        <f t="shared" si="1"/>
        <v>3</v>
      </c>
      <c r="W23" s="41">
        <f>V23+V24+V25+V26</f>
        <v>8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8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>
        <v>1</v>
      </c>
      <c r="E24" s="74"/>
      <c r="F24" s="75"/>
      <c r="G24" s="24">
        <f>C24*4</f>
        <v>0</v>
      </c>
      <c r="H24" s="24">
        <f>D24*3</f>
        <v>3</v>
      </c>
      <c r="I24" s="24">
        <f>E24*2</f>
        <v>0</v>
      </c>
      <c r="J24" s="24">
        <f>F24*1</f>
        <v>0</v>
      </c>
      <c r="K24" s="24">
        <f t="shared" si="0"/>
        <v>3</v>
      </c>
      <c r="L24" s="47"/>
      <c r="M24" s="56">
        <v>38</v>
      </c>
      <c r="N24" s="74"/>
      <c r="O24" s="74">
        <v>1</v>
      </c>
      <c r="P24" s="74"/>
      <c r="Q24" s="75"/>
      <c r="R24" s="24">
        <f>N24*1</f>
        <v>0</v>
      </c>
      <c r="S24" s="24">
        <f>O24*2</f>
        <v>2</v>
      </c>
      <c r="T24" s="24">
        <f>P24*3</f>
        <v>0</v>
      </c>
      <c r="U24" s="24">
        <f>Q24*4</f>
        <v>0</v>
      </c>
      <c r="V24" s="24">
        <f t="shared" si="1"/>
        <v>2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>
        <v>1</v>
      </c>
      <c r="E25" s="74"/>
      <c r="F25" s="75"/>
      <c r="G25" s="24">
        <f>C25*4</f>
        <v>0</v>
      </c>
      <c r="H25" s="24">
        <f>D25*3</f>
        <v>3</v>
      </c>
      <c r="I25" s="24">
        <f>E25*2</f>
        <v>0</v>
      </c>
      <c r="J25" s="24">
        <f>F25*1</f>
        <v>0</v>
      </c>
      <c r="K25" s="24">
        <f t="shared" si="0"/>
        <v>3</v>
      </c>
      <c r="L25" s="41">
        <f>K25+K26+V7+V8+V9+V10</f>
        <v>14</v>
      </c>
      <c r="M25" s="51">
        <v>39</v>
      </c>
      <c r="N25" s="74"/>
      <c r="O25" s="74">
        <v>1</v>
      </c>
      <c r="P25" s="74"/>
      <c r="Q25" s="75"/>
      <c r="R25" s="24">
        <f>N25*1</f>
        <v>0</v>
      </c>
      <c r="S25" s="24">
        <f>O25*2</f>
        <v>2</v>
      </c>
      <c r="T25" s="24">
        <f>P25*3</f>
        <v>0</v>
      </c>
      <c r="U25" s="24">
        <f>Q25*4</f>
        <v>0</v>
      </c>
      <c r="V25" s="24">
        <f t="shared" si="1"/>
        <v>2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>
        <v>1</v>
      </c>
      <c r="F26" s="75"/>
      <c r="G26" s="24">
        <f>C26*1</f>
        <v>0</v>
      </c>
      <c r="H26" s="24">
        <f>D26*2</f>
        <v>0</v>
      </c>
      <c r="I26" s="24">
        <f>E26*3</f>
        <v>3</v>
      </c>
      <c r="J26" s="24">
        <f>F26*4</f>
        <v>0</v>
      </c>
      <c r="K26" s="24">
        <f t="shared" si="0"/>
        <v>3</v>
      </c>
      <c r="L26" s="47"/>
      <c r="M26" s="56">
        <v>40</v>
      </c>
      <c r="N26" s="74"/>
      <c r="O26" s="74"/>
      <c r="P26" s="74"/>
      <c r="Q26" s="75">
        <v>1</v>
      </c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1</v>
      </c>
      <c r="V26" s="24">
        <f t="shared" si="1"/>
        <v>1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18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16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1.84" right="0.27559055118110237" top="0.28000000000000003" bottom="0.28999999999999998" header="0.31496062992125984" footer="0.31496062992125984"/>
  <pageSetup paperSize="9" scale="80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="130" zoomScaleNormal="130" workbookViewId="0">
      <selection activeCell="Y19" sqref="Y19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str">
        <f>name!B21</f>
        <v>เด็กชายเศรษฐดา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str">
        <f>name!C21</f>
        <v>เพชรล้อม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>
        <f>name!A21</f>
        <v>20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18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>
        <v>1</v>
      </c>
      <c r="F7" s="24">
        <f>B7*1</f>
        <v>0</v>
      </c>
      <c r="G7" s="24">
        <f>C7*2</f>
        <v>0</v>
      </c>
      <c r="H7" s="24">
        <f>D7*3</f>
        <v>0</v>
      </c>
      <c r="I7" s="24">
        <f>E7*4</f>
        <v>4</v>
      </c>
      <c r="J7" s="24">
        <f t="shared" ref="J7:J26" si="0">SUM(F7:I7)</f>
        <v>4</v>
      </c>
      <c r="K7" s="55">
        <f>J7+J8+J9+J10+J11+J12</f>
        <v>18</v>
      </c>
      <c r="L7" s="51">
        <v>21</v>
      </c>
      <c r="M7" s="74"/>
      <c r="N7" s="74">
        <v>1</v>
      </c>
      <c r="O7" s="74"/>
      <c r="P7" s="75"/>
      <c r="Q7" s="24">
        <f>M7*4</f>
        <v>0</v>
      </c>
      <c r="R7" s="24">
        <f>N7*3</f>
        <v>3</v>
      </c>
      <c r="S7" s="24">
        <f>O7*2</f>
        <v>0</v>
      </c>
      <c r="T7" s="24">
        <f>P7*1</f>
        <v>0</v>
      </c>
      <c r="U7" s="24">
        <f t="shared" ref="U7:U26" si="1">SUM(Q7:T7)</f>
        <v>3</v>
      </c>
      <c r="V7" s="52"/>
      <c r="W7" s="51">
        <v>41</v>
      </c>
      <c r="X7" s="74"/>
      <c r="Y7" s="74"/>
      <c r="Z7" s="74"/>
      <c r="AA7" s="75">
        <v>1</v>
      </c>
      <c r="AB7" s="24">
        <f>X7*1</f>
        <v>0</v>
      </c>
      <c r="AC7" s="24">
        <f>Y7*2</f>
        <v>0</v>
      </c>
      <c r="AD7" s="24">
        <f>Z7*3</f>
        <v>0</v>
      </c>
      <c r="AE7" s="24">
        <f>AA7*4</f>
        <v>4</v>
      </c>
      <c r="AF7" s="24">
        <f t="shared" ref="AF7:AF18" si="2">SUM(AB7:AE7)</f>
        <v>4</v>
      </c>
      <c r="AG7" s="55">
        <f>AF7+AF8+AF9+AF10+AF11+AF12</f>
        <v>21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>
        <v>1</v>
      </c>
      <c r="C8" s="74"/>
      <c r="D8" s="74"/>
      <c r="E8" s="75"/>
      <c r="F8" s="24">
        <f>B8*4</f>
        <v>4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4</v>
      </c>
      <c r="K8" s="47"/>
      <c r="L8" s="56">
        <v>22</v>
      </c>
      <c r="M8" s="74"/>
      <c r="N8" s="74"/>
      <c r="O8" s="74"/>
      <c r="P8" s="75">
        <v>1</v>
      </c>
      <c r="Q8" s="24">
        <f>M8*1</f>
        <v>0</v>
      </c>
      <c r="R8" s="24">
        <f>N8*2</f>
        <v>0</v>
      </c>
      <c r="S8" s="24">
        <f>O8*3</f>
        <v>0</v>
      </c>
      <c r="T8" s="24">
        <f>P8*4</f>
        <v>4</v>
      </c>
      <c r="U8" s="24">
        <f t="shared" si="1"/>
        <v>4</v>
      </c>
      <c r="V8" s="47"/>
      <c r="W8" s="51">
        <v>42</v>
      </c>
      <c r="X8" s="74"/>
      <c r="Y8" s="74"/>
      <c r="Z8" s="74"/>
      <c r="AA8" s="75">
        <v>1</v>
      </c>
      <c r="AB8" s="24">
        <f>X8*1</f>
        <v>0</v>
      </c>
      <c r="AC8" s="24">
        <f>Y8*2</f>
        <v>0</v>
      </c>
      <c r="AD8" s="24">
        <f>Z8*3</f>
        <v>0</v>
      </c>
      <c r="AE8" s="24">
        <f>AA8*4</f>
        <v>4</v>
      </c>
      <c r="AF8" s="24">
        <f t="shared" si="2"/>
        <v>4</v>
      </c>
      <c r="AG8" s="47"/>
      <c r="AH8" s="40"/>
      <c r="AI8" s="53">
        <f>K13</f>
        <v>18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/>
      <c r="D9" s="74">
        <v>1</v>
      </c>
      <c r="E9" s="75"/>
      <c r="F9" s="24">
        <f>B9*4</f>
        <v>0</v>
      </c>
      <c r="G9" s="24">
        <f>C9*3</f>
        <v>0</v>
      </c>
      <c r="H9" s="24">
        <f>D9*2</f>
        <v>2</v>
      </c>
      <c r="I9" s="24">
        <f>E9*1</f>
        <v>0</v>
      </c>
      <c r="J9" s="24">
        <f t="shared" si="0"/>
        <v>2</v>
      </c>
      <c r="K9" s="47"/>
      <c r="L9" s="51">
        <v>23</v>
      </c>
      <c r="M9" s="74"/>
      <c r="N9" s="74"/>
      <c r="O9" s="74"/>
      <c r="P9" s="75">
        <v>1</v>
      </c>
      <c r="Q9" s="24">
        <f>M9*1</f>
        <v>0</v>
      </c>
      <c r="R9" s="24">
        <f>N9*2</f>
        <v>0</v>
      </c>
      <c r="S9" s="24">
        <f>O9*3</f>
        <v>0</v>
      </c>
      <c r="T9" s="24">
        <f>P9*4</f>
        <v>4</v>
      </c>
      <c r="U9" s="24">
        <f t="shared" si="1"/>
        <v>4</v>
      </c>
      <c r="V9" s="47"/>
      <c r="W9" s="51">
        <v>43</v>
      </c>
      <c r="X9" s="74"/>
      <c r="Y9" s="74"/>
      <c r="Z9" s="74"/>
      <c r="AA9" s="75">
        <v>1</v>
      </c>
      <c r="AB9" s="24">
        <f>X9*1</f>
        <v>0</v>
      </c>
      <c r="AC9" s="24">
        <f>Y9*2</f>
        <v>0</v>
      </c>
      <c r="AD9" s="24">
        <f>Z9*3</f>
        <v>0</v>
      </c>
      <c r="AE9" s="24">
        <f>AA9*4</f>
        <v>4</v>
      </c>
      <c r="AF9" s="24">
        <f t="shared" si="2"/>
        <v>4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>
        <v>1</v>
      </c>
      <c r="E10" s="75"/>
      <c r="F10" s="24">
        <f>B10*1</f>
        <v>0</v>
      </c>
      <c r="G10" s="24">
        <f>C10*2</f>
        <v>0</v>
      </c>
      <c r="H10" s="24">
        <f>D10*3</f>
        <v>3</v>
      </c>
      <c r="I10" s="24">
        <f>E10*4</f>
        <v>0</v>
      </c>
      <c r="J10" s="24">
        <f t="shared" si="0"/>
        <v>3</v>
      </c>
      <c r="K10" s="47"/>
      <c r="L10" s="56">
        <v>24</v>
      </c>
      <c r="M10" s="74"/>
      <c r="N10" s="74"/>
      <c r="O10" s="74"/>
      <c r="P10" s="75">
        <v>1</v>
      </c>
      <c r="Q10" s="24">
        <f>M10*4</f>
        <v>0</v>
      </c>
      <c r="R10" s="24">
        <f>N10*3</f>
        <v>0</v>
      </c>
      <c r="S10" s="24">
        <f>O10*2</f>
        <v>0</v>
      </c>
      <c r="T10" s="24">
        <f>P10*1</f>
        <v>1</v>
      </c>
      <c r="U10" s="24">
        <f t="shared" si="1"/>
        <v>1</v>
      </c>
      <c r="V10" s="47"/>
      <c r="W10" s="51">
        <v>44</v>
      </c>
      <c r="X10" s="74"/>
      <c r="Y10" s="74"/>
      <c r="Z10" s="74">
        <v>1</v>
      </c>
      <c r="AA10" s="75"/>
      <c r="AB10" s="24">
        <f>X10*1</f>
        <v>0</v>
      </c>
      <c r="AC10" s="24">
        <f>Y10*2</f>
        <v>0</v>
      </c>
      <c r="AD10" s="24">
        <f>Z10*3</f>
        <v>3</v>
      </c>
      <c r="AE10" s="24">
        <f>AA10*4</f>
        <v>0</v>
      </c>
      <c r="AF10" s="24">
        <f t="shared" si="2"/>
        <v>3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/>
      <c r="D11" s="74"/>
      <c r="E11" s="75">
        <v>1</v>
      </c>
      <c r="F11" s="24">
        <f>B11*4</f>
        <v>0</v>
      </c>
      <c r="G11" s="24">
        <f>C11*3</f>
        <v>0</v>
      </c>
      <c r="H11" s="24">
        <f>D11*2</f>
        <v>0</v>
      </c>
      <c r="I11" s="24">
        <f>E11*1</f>
        <v>1</v>
      </c>
      <c r="J11" s="24">
        <f t="shared" si="0"/>
        <v>1</v>
      </c>
      <c r="K11" s="52"/>
      <c r="L11" s="51">
        <v>25</v>
      </c>
      <c r="M11" s="74"/>
      <c r="N11" s="74"/>
      <c r="O11" s="74"/>
      <c r="P11" s="75">
        <v>1</v>
      </c>
      <c r="Q11" s="24">
        <f>M11*1</f>
        <v>0</v>
      </c>
      <c r="R11" s="24">
        <f>N11*2</f>
        <v>0</v>
      </c>
      <c r="S11" s="24">
        <f>O11*3</f>
        <v>0</v>
      </c>
      <c r="T11" s="24">
        <f>P11*4</f>
        <v>4</v>
      </c>
      <c r="U11" s="24">
        <f t="shared" si="1"/>
        <v>4</v>
      </c>
      <c r="V11" s="55">
        <f>U11+U12+U13+U14+U15+U16</f>
        <v>17</v>
      </c>
      <c r="W11" s="51">
        <v>45</v>
      </c>
      <c r="X11" s="74"/>
      <c r="Y11" s="74"/>
      <c r="Z11" s="74">
        <v>1</v>
      </c>
      <c r="AA11" s="75"/>
      <c r="AB11" s="24">
        <f>X11*4</f>
        <v>0</v>
      </c>
      <c r="AC11" s="24">
        <f>Y11*3</f>
        <v>0</v>
      </c>
      <c r="AD11" s="24">
        <f>Z11*2</f>
        <v>2</v>
      </c>
      <c r="AE11" s="24">
        <f>AA11*1</f>
        <v>0</v>
      </c>
      <c r="AF11" s="24">
        <f t="shared" si="2"/>
        <v>2</v>
      </c>
      <c r="AG11" s="52"/>
      <c r="AH11" s="40"/>
      <c r="AI11" s="53">
        <f>K19</f>
        <v>19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/>
      <c r="D12" s="74"/>
      <c r="E12" s="75">
        <v>1</v>
      </c>
      <c r="F12" s="24">
        <f>B12*1</f>
        <v>0</v>
      </c>
      <c r="G12" s="24">
        <f>C12*2</f>
        <v>0</v>
      </c>
      <c r="H12" s="24">
        <f>D12*3</f>
        <v>0</v>
      </c>
      <c r="I12" s="24">
        <f>E12*4</f>
        <v>4</v>
      </c>
      <c r="J12" s="24">
        <f t="shared" si="0"/>
        <v>4</v>
      </c>
      <c r="K12" s="52"/>
      <c r="L12" s="56">
        <v>26</v>
      </c>
      <c r="M12" s="74"/>
      <c r="N12" s="74"/>
      <c r="O12" s="74"/>
      <c r="P12" s="75">
        <v>1</v>
      </c>
      <c r="Q12" s="24">
        <f>M12*4</f>
        <v>0</v>
      </c>
      <c r="R12" s="24">
        <f>N12*3</f>
        <v>0</v>
      </c>
      <c r="S12" s="24">
        <f>O12*2</f>
        <v>0</v>
      </c>
      <c r="T12" s="24">
        <f>P12*1</f>
        <v>1</v>
      </c>
      <c r="U12" s="24">
        <f t="shared" si="1"/>
        <v>1</v>
      </c>
      <c r="V12" s="47"/>
      <c r="W12" s="51">
        <v>46</v>
      </c>
      <c r="X12" s="74"/>
      <c r="Y12" s="74"/>
      <c r="Z12" s="74"/>
      <c r="AA12" s="75">
        <v>1</v>
      </c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4</v>
      </c>
      <c r="AF12" s="24">
        <f t="shared" si="2"/>
        <v>4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>
        <v>1</v>
      </c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4</v>
      </c>
      <c r="J13" s="24">
        <f t="shared" si="0"/>
        <v>4</v>
      </c>
      <c r="K13" s="41">
        <f>J13+J14+J15+J16+J17+J18</f>
        <v>18</v>
      </c>
      <c r="L13" s="51">
        <v>27</v>
      </c>
      <c r="M13" s="74">
        <v>1</v>
      </c>
      <c r="N13" s="74"/>
      <c r="O13" s="74"/>
      <c r="P13" s="75"/>
      <c r="Q13" s="24">
        <f>M13*4</f>
        <v>4</v>
      </c>
      <c r="R13" s="24">
        <f>N13*3</f>
        <v>0</v>
      </c>
      <c r="S13" s="24">
        <f>O13*2</f>
        <v>0</v>
      </c>
      <c r="T13" s="24">
        <f>P13*1</f>
        <v>0</v>
      </c>
      <c r="U13" s="24">
        <f t="shared" si="1"/>
        <v>4</v>
      </c>
      <c r="V13" s="47"/>
      <c r="W13" s="51">
        <v>47</v>
      </c>
      <c r="X13" s="74">
        <v>1</v>
      </c>
      <c r="Y13" s="74"/>
      <c r="Z13" s="74"/>
      <c r="AA13" s="75"/>
      <c r="AB13" s="24">
        <f>X13*4</f>
        <v>4</v>
      </c>
      <c r="AC13" s="24">
        <f>Y13*3</f>
        <v>0</v>
      </c>
      <c r="AD13" s="24">
        <f>Z13*2</f>
        <v>0</v>
      </c>
      <c r="AE13" s="24">
        <f>AA13*1</f>
        <v>0</v>
      </c>
      <c r="AF13" s="24">
        <f t="shared" si="2"/>
        <v>4</v>
      </c>
      <c r="AG13" s="41">
        <f>AF13+AF14+AF15+AF16+AF17+AF18</f>
        <v>20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>
        <v>1</v>
      </c>
      <c r="C14" s="74"/>
      <c r="D14" s="74"/>
      <c r="E14" s="75"/>
      <c r="F14" s="24">
        <f>B14*4</f>
        <v>4</v>
      </c>
      <c r="G14" s="24">
        <f>C14*3</f>
        <v>0</v>
      </c>
      <c r="H14" s="24">
        <f>D14*2</f>
        <v>0</v>
      </c>
      <c r="I14" s="24">
        <f>E14*1</f>
        <v>0</v>
      </c>
      <c r="J14" s="24">
        <f t="shared" si="0"/>
        <v>4</v>
      </c>
      <c r="K14" s="47"/>
      <c r="L14" s="56">
        <v>28</v>
      </c>
      <c r="M14" s="74"/>
      <c r="N14" s="74"/>
      <c r="O14" s="74"/>
      <c r="P14" s="75">
        <v>1</v>
      </c>
      <c r="Q14" s="24">
        <f>M14*1</f>
        <v>0</v>
      </c>
      <c r="R14" s="24">
        <f>N14*2</f>
        <v>0</v>
      </c>
      <c r="S14" s="24">
        <f>O14*3</f>
        <v>0</v>
      </c>
      <c r="T14" s="24">
        <f>P14*4</f>
        <v>4</v>
      </c>
      <c r="U14" s="24">
        <f t="shared" si="1"/>
        <v>4</v>
      </c>
      <c r="V14" s="47"/>
      <c r="W14" s="51">
        <v>48</v>
      </c>
      <c r="X14" s="74"/>
      <c r="Y14" s="74"/>
      <c r="Z14" s="74"/>
      <c r="AA14" s="75">
        <v>1</v>
      </c>
      <c r="AB14" s="24">
        <f>X14*1</f>
        <v>0</v>
      </c>
      <c r="AC14" s="24">
        <f>Y14*2</f>
        <v>0</v>
      </c>
      <c r="AD14" s="24">
        <f>Z14*3</f>
        <v>0</v>
      </c>
      <c r="AE14" s="24">
        <f>AA14*4</f>
        <v>4</v>
      </c>
      <c r="AF14" s="24">
        <f t="shared" si="2"/>
        <v>4</v>
      </c>
      <c r="AG14" s="47"/>
      <c r="AH14" s="40"/>
      <c r="AI14" s="53">
        <f>K25</f>
        <v>20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>
        <v>1</v>
      </c>
      <c r="D15" s="74"/>
      <c r="E15" s="75"/>
      <c r="F15" s="24">
        <f>B15*4</f>
        <v>0</v>
      </c>
      <c r="G15" s="24">
        <f>C15*3</f>
        <v>3</v>
      </c>
      <c r="H15" s="24">
        <f>D15*2</f>
        <v>0</v>
      </c>
      <c r="I15" s="24">
        <f>E15*1</f>
        <v>0</v>
      </c>
      <c r="J15" s="24">
        <f t="shared" si="0"/>
        <v>3</v>
      </c>
      <c r="K15" s="47"/>
      <c r="L15" s="51">
        <v>29</v>
      </c>
      <c r="M15" s="74"/>
      <c r="N15" s="74"/>
      <c r="O15" s="74"/>
      <c r="P15" s="75">
        <v>1</v>
      </c>
      <c r="Q15" s="24">
        <f>M15*4</f>
        <v>0</v>
      </c>
      <c r="R15" s="24">
        <f>N15*3</f>
        <v>0</v>
      </c>
      <c r="S15" s="24">
        <f>O15*2</f>
        <v>0</v>
      </c>
      <c r="T15" s="24">
        <f>P15*1</f>
        <v>1</v>
      </c>
      <c r="U15" s="24">
        <f t="shared" si="1"/>
        <v>1</v>
      </c>
      <c r="V15" s="47"/>
      <c r="W15" s="51">
        <v>49</v>
      </c>
      <c r="X15" s="74"/>
      <c r="Y15" s="74"/>
      <c r="Z15" s="74"/>
      <c r="AA15" s="75">
        <v>1</v>
      </c>
      <c r="AB15" s="24">
        <f>X15*1</f>
        <v>0</v>
      </c>
      <c r="AC15" s="24">
        <f>Y15*2</f>
        <v>0</v>
      </c>
      <c r="AD15" s="24">
        <f>Z15*3</f>
        <v>0</v>
      </c>
      <c r="AE15" s="24">
        <f>AA15*4</f>
        <v>4</v>
      </c>
      <c r="AF15" s="24">
        <f t="shared" si="2"/>
        <v>4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/>
      <c r="E16" s="75">
        <v>1</v>
      </c>
      <c r="F16" s="24">
        <f>B16*1</f>
        <v>0</v>
      </c>
      <c r="G16" s="24">
        <f>C16*2</f>
        <v>0</v>
      </c>
      <c r="H16" s="24">
        <f>D16*3</f>
        <v>0</v>
      </c>
      <c r="I16" s="24">
        <f>E16*4</f>
        <v>4</v>
      </c>
      <c r="J16" s="24">
        <f t="shared" si="0"/>
        <v>4</v>
      </c>
      <c r="K16" s="52"/>
      <c r="L16" s="56">
        <v>30</v>
      </c>
      <c r="M16" s="74"/>
      <c r="N16" s="74">
        <v>1</v>
      </c>
      <c r="O16" s="74"/>
      <c r="P16" s="75"/>
      <c r="Q16" s="24">
        <f>M16*4</f>
        <v>0</v>
      </c>
      <c r="R16" s="24">
        <f>N16*3</f>
        <v>3</v>
      </c>
      <c r="S16" s="24">
        <f>O16*2</f>
        <v>0</v>
      </c>
      <c r="T16" s="24">
        <f>P16*1</f>
        <v>0</v>
      </c>
      <c r="U16" s="24">
        <f t="shared" si="1"/>
        <v>3</v>
      </c>
      <c r="V16" s="52"/>
      <c r="W16" s="51">
        <v>50</v>
      </c>
      <c r="X16" s="74"/>
      <c r="Y16" s="74"/>
      <c r="Z16" s="74"/>
      <c r="AA16" s="75">
        <v>1</v>
      </c>
      <c r="AB16" s="24">
        <f>X16*1</f>
        <v>0</v>
      </c>
      <c r="AC16" s="24">
        <f>Y16*2</f>
        <v>0</v>
      </c>
      <c r="AD16" s="24">
        <f>Z16*3</f>
        <v>0</v>
      </c>
      <c r="AE16" s="24">
        <f>AA16*4</f>
        <v>4</v>
      </c>
      <c r="AF16" s="24">
        <f t="shared" si="2"/>
        <v>4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/>
      <c r="E17" s="75">
        <v>1</v>
      </c>
      <c r="F17" s="24">
        <f>B17*4</f>
        <v>0</v>
      </c>
      <c r="G17" s="24">
        <f>C17*3</f>
        <v>0</v>
      </c>
      <c r="H17" s="24">
        <f>D17*2</f>
        <v>0</v>
      </c>
      <c r="I17" s="24">
        <f>E17*1</f>
        <v>1</v>
      </c>
      <c r="J17" s="24">
        <f t="shared" si="0"/>
        <v>1</v>
      </c>
      <c r="K17" s="52"/>
      <c r="L17" s="51">
        <v>31</v>
      </c>
      <c r="M17" s="74"/>
      <c r="N17" s="74"/>
      <c r="O17" s="74"/>
      <c r="P17" s="75">
        <v>1</v>
      </c>
      <c r="Q17" s="24">
        <f>M17*1</f>
        <v>0</v>
      </c>
      <c r="R17" s="24">
        <f>N17*2</f>
        <v>0</v>
      </c>
      <c r="S17" s="24">
        <f>O17*3</f>
        <v>0</v>
      </c>
      <c r="T17" s="24">
        <f>P17*4</f>
        <v>4</v>
      </c>
      <c r="U17" s="24">
        <f t="shared" si="1"/>
        <v>4</v>
      </c>
      <c r="V17" s="41">
        <f>U17+U18+U19+U20+U21+U22</f>
        <v>23</v>
      </c>
      <c r="W17" s="51">
        <v>51</v>
      </c>
      <c r="X17" s="74"/>
      <c r="Y17" s="74"/>
      <c r="Z17" s="74"/>
      <c r="AA17" s="75">
        <v>1</v>
      </c>
      <c r="AB17" s="24">
        <f>X17*4</f>
        <v>0</v>
      </c>
      <c r="AC17" s="24">
        <f>Y17*3</f>
        <v>0</v>
      </c>
      <c r="AD17" s="24">
        <f>Z17*2</f>
        <v>0</v>
      </c>
      <c r="AE17" s="24">
        <f>AA17*1</f>
        <v>1</v>
      </c>
      <c r="AF17" s="24">
        <f t="shared" si="2"/>
        <v>1</v>
      </c>
      <c r="AG17" s="47"/>
      <c r="AH17" s="40"/>
      <c r="AI17" s="53">
        <f>V11</f>
        <v>17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>
        <v>1</v>
      </c>
      <c r="D18" s="74"/>
      <c r="E18" s="75"/>
      <c r="F18" s="24">
        <f>B18*1</f>
        <v>0</v>
      </c>
      <c r="G18" s="24">
        <f>C18*2</f>
        <v>2</v>
      </c>
      <c r="H18" s="24">
        <f>D18*3</f>
        <v>0</v>
      </c>
      <c r="I18" s="24">
        <f>E18*4</f>
        <v>0</v>
      </c>
      <c r="J18" s="24">
        <f t="shared" si="0"/>
        <v>2</v>
      </c>
      <c r="K18" s="47"/>
      <c r="L18" s="56">
        <v>32</v>
      </c>
      <c r="M18" s="74"/>
      <c r="N18" s="74"/>
      <c r="O18" s="74"/>
      <c r="P18" s="75">
        <v>1</v>
      </c>
      <c r="Q18" s="24">
        <f>M18*1</f>
        <v>0</v>
      </c>
      <c r="R18" s="24">
        <f>N18*2</f>
        <v>0</v>
      </c>
      <c r="S18" s="24">
        <f>O18*3</f>
        <v>0</v>
      </c>
      <c r="T18" s="24">
        <f>P18*4</f>
        <v>4</v>
      </c>
      <c r="U18" s="24">
        <f t="shared" si="1"/>
        <v>4</v>
      </c>
      <c r="V18" s="47"/>
      <c r="W18" s="51">
        <v>52</v>
      </c>
      <c r="X18" s="74"/>
      <c r="Y18" s="74">
        <v>1</v>
      </c>
      <c r="Z18" s="74"/>
      <c r="AA18" s="75"/>
      <c r="AB18" s="24">
        <f>X18*4</f>
        <v>0</v>
      </c>
      <c r="AC18" s="24">
        <f>Y18*3</f>
        <v>3</v>
      </c>
      <c r="AD18" s="24">
        <f>Z18*2</f>
        <v>0</v>
      </c>
      <c r="AE18" s="24">
        <f>AA18*1</f>
        <v>0</v>
      </c>
      <c r="AF18" s="24">
        <f t="shared" si="2"/>
        <v>3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>
        <v>1</v>
      </c>
      <c r="E19" s="75"/>
      <c r="F19" s="24">
        <f>B19*4</f>
        <v>0</v>
      </c>
      <c r="G19" s="24">
        <f>C19*3</f>
        <v>0</v>
      </c>
      <c r="H19" s="24">
        <f>D19*2</f>
        <v>2</v>
      </c>
      <c r="I19" s="24">
        <f>E19*1</f>
        <v>0</v>
      </c>
      <c r="J19" s="24">
        <f t="shared" si="0"/>
        <v>2</v>
      </c>
      <c r="K19" s="41">
        <f>J19+J20+J21+J22+J23+J24</f>
        <v>19</v>
      </c>
      <c r="L19" s="51">
        <v>33</v>
      </c>
      <c r="M19" s="74"/>
      <c r="N19" s="74">
        <v>1</v>
      </c>
      <c r="O19" s="74"/>
      <c r="P19" s="75"/>
      <c r="Q19" s="24">
        <f>M19*4</f>
        <v>0</v>
      </c>
      <c r="R19" s="24">
        <f>N19*3</f>
        <v>3</v>
      </c>
      <c r="S19" s="24">
        <f>O19*2</f>
        <v>0</v>
      </c>
      <c r="T19" s="24">
        <f>P19*1</f>
        <v>0</v>
      </c>
      <c r="U19" s="24">
        <f t="shared" si="1"/>
        <v>3</v>
      </c>
      <c r="V19" s="47"/>
      <c r="W19" s="51"/>
      <c r="X19" s="54"/>
      <c r="Y19" s="54"/>
      <c r="Z19" s="54"/>
      <c r="AA19" s="24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>
        <v>1</v>
      </c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4</v>
      </c>
      <c r="J20" s="24">
        <f t="shared" si="0"/>
        <v>4</v>
      </c>
      <c r="K20" s="47"/>
      <c r="L20" s="56">
        <v>34</v>
      </c>
      <c r="M20" s="74"/>
      <c r="N20" s="74"/>
      <c r="O20" s="74"/>
      <c r="P20" s="75">
        <v>1</v>
      </c>
      <c r="Q20" s="24">
        <f>M20*1</f>
        <v>0</v>
      </c>
      <c r="R20" s="24">
        <f>N20*2</f>
        <v>0</v>
      </c>
      <c r="S20" s="24">
        <f>O20*3</f>
        <v>0</v>
      </c>
      <c r="T20" s="24">
        <f>P20*4</f>
        <v>4</v>
      </c>
      <c r="U20" s="24">
        <f t="shared" si="1"/>
        <v>4</v>
      </c>
      <c r="V20" s="47"/>
      <c r="W20" s="51"/>
      <c r="X20" s="54"/>
      <c r="Y20" s="54"/>
      <c r="Z20" s="54"/>
      <c r="AA20" s="24"/>
      <c r="AB20" s="33"/>
      <c r="AC20" s="33"/>
      <c r="AD20" s="33"/>
      <c r="AE20" s="33"/>
      <c r="AF20" s="30"/>
      <c r="AG20" s="47"/>
      <c r="AH20" s="40"/>
      <c r="AI20" s="53">
        <f>V17</f>
        <v>23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/>
      <c r="E21" s="75">
        <v>1</v>
      </c>
      <c r="F21" s="24">
        <f>B21*1</f>
        <v>0</v>
      </c>
      <c r="G21" s="24">
        <f>C21*2</f>
        <v>0</v>
      </c>
      <c r="H21" s="24">
        <f>D21*3</f>
        <v>0</v>
      </c>
      <c r="I21" s="24">
        <f>E21*4</f>
        <v>4</v>
      </c>
      <c r="J21" s="24">
        <f t="shared" si="0"/>
        <v>4</v>
      </c>
      <c r="K21" s="52"/>
      <c r="L21" s="51">
        <v>35</v>
      </c>
      <c r="M21" s="74">
        <v>1</v>
      </c>
      <c r="N21" s="74"/>
      <c r="O21" s="74"/>
      <c r="P21" s="75"/>
      <c r="Q21" s="24">
        <f>M21*4</f>
        <v>4</v>
      </c>
      <c r="R21" s="24">
        <f>N21*3</f>
        <v>0</v>
      </c>
      <c r="S21" s="24">
        <f>O21*2</f>
        <v>0</v>
      </c>
      <c r="T21" s="24">
        <f>P21*1</f>
        <v>0</v>
      </c>
      <c r="U21" s="24">
        <f t="shared" si="1"/>
        <v>4</v>
      </c>
      <c r="V21" s="47"/>
      <c r="W21" s="51"/>
      <c r="X21" s="54"/>
      <c r="Y21" s="54"/>
      <c r="Z21" s="54"/>
      <c r="AA21" s="24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>
        <v>1</v>
      </c>
      <c r="D22" s="74"/>
      <c r="E22" s="75"/>
      <c r="F22" s="24">
        <f>B22*4</f>
        <v>0</v>
      </c>
      <c r="G22" s="24">
        <f>C22*3</f>
        <v>3</v>
      </c>
      <c r="H22" s="24">
        <f>D22*2</f>
        <v>0</v>
      </c>
      <c r="I22" s="24">
        <f>E22*1</f>
        <v>0</v>
      </c>
      <c r="J22" s="24">
        <f t="shared" si="0"/>
        <v>3</v>
      </c>
      <c r="K22" s="52"/>
      <c r="L22" s="56">
        <v>36</v>
      </c>
      <c r="M22" s="74"/>
      <c r="N22" s="74"/>
      <c r="O22" s="74"/>
      <c r="P22" s="75">
        <v>1</v>
      </c>
      <c r="Q22" s="24">
        <f>M22*1</f>
        <v>0</v>
      </c>
      <c r="R22" s="24">
        <f>N22*2</f>
        <v>0</v>
      </c>
      <c r="S22" s="24">
        <f>O22*3</f>
        <v>0</v>
      </c>
      <c r="T22" s="24">
        <f>P22*4</f>
        <v>4</v>
      </c>
      <c r="U22" s="24">
        <f t="shared" si="1"/>
        <v>4</v>
      </c>
      <c r="V22" s="47"/>
      <c r="W22" s="51"/>
      <c r="X22" s="54"/>
      <c r="Y22" s="54"/>
      <c r="Z22" s="54"/>
      <c r="AA22" s="24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/>
      <c r="D23" s="74">
        <v>1</v>
      </c>
      <c r="E23" s="75"/>
      <c r="F23" s="24">
        <f>B23*1</f>
        <v>0</v>
      </c>
      <c r="G23" s="24">
        <f>C23*2</f>
        <v>0</v>
      </c>
      <c r="H23" s="24">
        <f>D23*3</f>
        <v>3</v>
      </c>
      <c r="I23" s="24">
        <f>E23*4</f>
        <v>0</v>
      </c>
      <c r="J23" s="24">
        <f t="shared" si="0"/>
        <v>3</v>
      </c>
      <c r="K23" s="47"/>
      <c r="L23" s="51">
        <v>37</v>
      </c>
      <c r="M23" s="74"/>
      <c r="N23" s="74">
        <v>1</v>
      </c>
      <c r="O23" s="74"/>
      <c r="P23" s="75"/>
      <c r="Q23" s="24">
        <f>M23*4</f>
        <v>0</v>
      </c>
      <c r="R23" s="24">
        <f>N23*3</f>
        <v>3</v>
      </c>
      <c r="S23" s="24">
        <f>O23*2</f>
        <v>0</v>
      </c>
      <c r="T23" s="24">
        <f>P23*1</f>
        <v>0</v>
      </c>
      <c r="U23" s="24">
        <f t="shared" si="1"/>
        <v>3</v>
      </c>
      <c r="V23" s="41">
        <f>U23+U24+U25+U26</f>
        <v>14</v>
      </c>
      <c r="W23" s="51"/>
      <c r="X23" s="54"/>
      <c r="Y23" s="54"/>
      <c r="Z23" s="54"/>
      <c r="AA23" s="24"/>
      <c r="AB23" s="24"/>
      <c r="AC23" s="24"/>
      <c r="AD23" s="24"/>
      <c r="AE23" s="24"/>
      <c r="AF23" s="29"/>
      <c r="AG23" s="47"/>
      <c r="AH23" s="40"/>
      <c r="AI23" s="53">
        <f>V23</f>
        <v>14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>
        <v>1</v>
      </c>
      <c r="D24" s="74"/>
      <c r="E24" s="75"/>
      <c r="F24" s="24">
        <f>B24*4</f>
        <v>0</v>
      </c>
      <c r="G24" s="24">
        <f>C24*3</f>
        <v>3</v>
      </c>
      <c r="H24" s="24">
        <f>D24*2</f>
        <v>0</v>
      </c>
      <c r="I24" s="24">
        <f>E24*1</f>
        <v>0</v>
      </c>
      <c r="J24" s="24">
        <f t="shared" si="0"/>
        <v>3</v>
      </c>
      <c r="K24" s="47"/>
      <c r="L24" s="56">
        <v>38</v>
      </c>
      <c r="M24" s="74"/>
      <c r="N24" s="74"/>
      <c r="O24" s="74"/>
      <c r="P24" s="75">
        <v>1</v>
      </c>
      <c r="Q24" s="24">
        <f>M24*1</f>
        <v>0</v>
      </c>
      <c r="R24" s="24">
        <f>N24*2</f>
        <v>0</v>
      </c>
      <c r="S24" s="24">
        <f>O24*3</f>
        <v>0</v>
      </c>
      <c r="T24" s="24">
        <f>P24*4</f>
        <v>4</v>
      </c>
      <c r="U24" s="24">
        <f t="shared" si="1"/>
        <v>4</v>
      </c>
      <c r="V24" s="47"/>
      <c r="W24" s="51"/>
      <c r="X24" s="54"/>
      <c r="Y24" s="54"/>
      <c r="Z24" s="54"/>
      <c r="AA24" s="24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>
        <v>1</v>
      </c>
      <c r="C25" s="74"/>
      <c r="D25" s="74"/>
      <c r="E25" s="75"/>
      <c r="F25" s="24">
        <f>B25*4</f>
        <v>4</v>
      </c>
      <c r="G25" s="24">
        <f>C25*3</f>
        <v>0</v>
      </c>
      <c r="H25" s="24">
        <f>D25*2</f>
        <v>0</v>
      </c>
      <c r="I25" s="24">
        <f>E25*1</f>
        <v>0</v>
      </c>
      <c r="J25" s="24">
        <f t="shared" si="0"/>
        <v>4</v>
      </c>
      <c r="K25" s="41">
        <f>J25+J26+U7+U8+U9+U10</f>
        <v>20</v>
      </c>
      <c r="L25" s="51">
        <v>39</v>
      </c>
      <c r="M25" s="74"/>
      <c r="N25" s="74"/>
      <c r="O25" s="74">
        <v>1</v>
      </c>
      <c r="P25" s="75"/>
      <c r="Q25" s="24">
        <f>M25*1</f>
        <v>0</v>
      </c>
      <c r="R25" s="24">
        <f>N25*2</f>
        <v>0</v>
      </c>
      <c r="S25" s="24">
        <f>O25*3</f>
        <v>3</v>
      </c>
      <c r="T25" s="24">
        <f>P25*4</f>
        <v>0</v>
      </c>
      <c r="U25" s="24">
        <f t="shared" si="1"/>
        <v>3</v>
      </c>
      <c r="V25" s="47"/>
      <c r="W25" s="51"/>
      <c r="X25" s="54"/>
      <c r="Y25" s="54"/>
      <c r="Z25" s="54"/>
      <c r="AA25" s="24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/>
      <c r="D26" s="74"/>
      <c r="E26" s="75">
        <v>1</v>
      </c>
      <c r="F26" s="24">
        <f>B26*1</f>
        <v>0</v>
      </c>
      <c r="G26" s="24">
        <f>C26*2</f>
        <v>0</v>
      </c>
      <c r="H26" s="24">
        <f>D26*3</f>
        <v>0</v>
      </c>
      <c r="I26" s="24">
        <f>E26*4</f>
        <v>4</v>
      </c>
      <c r="J26" s="24">
        <f t="shared" si="0"/>
        <v>4</v>
      </c>
      <c r="K26" s="47"/>
      <c r="L26" s="56">
        <v>40</v>
      </c>
      <c r="M26" s="74">
        <v>1</v>
      </c>
      <c r="N26" s="74"/>
      <c r="O26" s="74"/>
      <c r="P26" s="75"/>
      <c r="Q26" s="24">
        <f>M26*4</f>
        <v>4</v>
      </c>
      <c r="R26" s="24">
        <f>N26*3</f>
        <v>0</v>
      </c>
      <c r="S26" s="24">
        <f>O26*2</f>
        <v>0</v>
      </c>
      <c r="T26" s="24">
        <f>P26*1</f>
        <v>0</v>
      </c>
      <c r="U26" s="24">
        <f t="shared" si="1"/>
        <v>4</v>
      </c>
      <c r="V26" s="47"/>
      <c r="W26" s="51"/>
      <c r="X26" s="54"/>
      <c r="Y26" s="54"/>
      <c r="Z26" s="54"/>
      <c r="AA26" s="24"/>
      <c r="AB26" s="24"/>
      <c r="AC26" s="24"/>
      <c r="AD26" s="24"/>
      <c r="AE26" s="24"/>
      <c r="AF26" s="29"/>
      <c r="AG26" s="47"/>
      <c r="AH26" s="40"/>
      <c r="AI26" s="53">
        <f>AG7</f>
        <v>21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20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1.8" right="0.35433070866141736" top="0.28999999999999998" bottom="0.19" header="0.31496062992125984" footer="0.23"/>
  <pageSetup paperSize="9" scale="80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130" zoomScaleNormal="130" workbookViewId="0">
      <selection activeCell="Y19" sqref="Y19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name!B22</f>
        <v>เด็กชายสถิต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name!C22</f>
        <v>โพธิ์ศรี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name!A22</f>
        <v>21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19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>
        <v>1</v>
      </c>
      <c r="F7" s="75"/>
      <c r="G7" s="24">
        <f>C7*1</f>
        <v>0</v>
      </c>
      <c r="H7" s="24">
        <f>D7*2</f>
        <v>0</v>
      </c>
      <c r="I7" s="24">
        <f>E7*3</f>
        <v>3</v>
      </c>
      <c r="J7" s="24">
        <f>F7*4</f>
        <v>0</v>
      </c>
      <c r="K7" s="24">
        <f>SUM(G7:J7)</f>
        <v>3</v>
      </c>
      <c r="L7" s="55">
        <f>K7+K8+K9+K10+K11+K12</f>
        <v>19</v>
      </c>
      <c r="M7" s="51">
        <v>21</v>
      </c>
      <c r="N7" s="74"/>
      <c r="O7" s="74">
        <v>1</v>
      </c>
      <c r="P7" s="74"/>
      <c r="Q7" s="75"/>
      <c r="R7" s="24">
        <f>N7*4</f>
        <v>0</v>
      </c>
      <c r="S7" s="24">
        <f>O7*3</f>
        <v>3</v>
      </c>
      <c r="T7" s="24">
        <f>P7*2</f>
        <v>0</v>
      </c>
      <c r="U7" s="24">
        <f>Q7*1</f>
        <v>0</v>
      </c>
      <c r="V7" s="24">
        <f>SUM(R7:U7)</f>
        <v>3</v>
      </c>
      <c r="W7" s="52"/>
      <c r="X7" s="51">
        <v>41</v>
      </c>
      <c r="Y7" s="74"/>
      <c r="Z7" s="74">
        <v>1</v>
      </c>
      <c r="AA7" s="74"/>
      <c r="AB7" s="75"/>
      <c r="AC7" s="24">
        <f>Y7*1</f>
        <v>0</v>
      </c>
      <c r="AD7" s="24">
        <f>Z7*2</f>
        <v>2</v>
      </c>
      <c r="AE7" s="24">
        <f>AA7*3</f>
        <v>0</v>
      </c>
      <c r="AF7" s="24">
        <f>AB7*4</f>
        <v>0</v>
      </c>
      <c r="AG7" s="24">
        <f t="shared" ref="AG7:AG18" si="0">SUM(AC7:AF7)</f>
        <v>2</v>
      </c>
      <c r="AH7" s="55">
        <f>AG7+AG8+AG9+AG10+AG11+AG12</f>
        <v>19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4</v>
      </c>
      <c r="L8" s="47"/>
      <c r="M8" s="56">
        <v>22</v>
      </c>
      <c r="N8" s="74"/>
      <c r="O8" s="74"/>
      <c r="P8" s="74">
        <v>1</v>
      </c>
      <c r="Q8" s="75"/>
      <c r="R8" s="24">
        <f>N8*1</f>
        <v>0</v>
      </c>
      <c r="S8" s="24">
        <f>O8*2</f>
        <v>0</v>
      </c>
      <c r="T8" s="24">
        <f>P8*3</f>
        <v>3</v>
      </c>
      <c r="U8" s="24">
        <f>Q8*4</f>
        <v>0</v>
      </c>
      <c r="V8" s="24">
        <f>SUM(R8:U8)</f>
        <v>3</v>
      </c>
      <c r="W8" s="47"/>
      <c r="X8" s="51">
        <v>42</v>
      </c>
      <c r="Y8" s="74"/>
      <c r="Z8" s="74"/>
      <c r="AA8" s="74"/>
      <c r="AB8" s="75">
        <v>1</v>
      </c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4</v>
      </c>
      <c r="AG8" s="24">
        <f t="shared" si="0"/>
        <v>4</v>
      </c>
      <c r="AH8" s="47"/>
      <c r="AI8" s="40"/>
      <c r="AJ8" s="53">
        <f>L13</f>
        <v>16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>SUM(G9:J9)</f>
        <v>3</v>
      </c>
      <c r="L9" s="47"/>
      <c r="M9" s="51">
        <v>23</v>
      </c>
      <c r="N9" s="74"/>
      <c r="O9" s="74">
        <v>1</v>
      </c>
      <c r="P9" s="74"/>
      <c r="Q9" s="75"/>
      <c r="R9" s="24">
        <f>N9*1</f>
        <v>0</v>
      </c>
      <c r="S9" s="24">
        <f>O9*2</f>
        <v>2</v>
      </c>
      <c r="T9" s="24">
        <f>P9*3</f>
        <v>0</v>
      </c>
      <c r="U9" s="24">
        <f>Q9*4</f>
        <v>0</v>
      </c>
      <c r="V9" s="24">
        <f>SUM(R9:U9)</f>
        <v>2</v>
      </c>
      <c r="W9" s="47"/>
      <c r="X9" s="51">
        <v>43</v>
      </c>
      <c r="Y9" s="74"/>
      <c r="Z9" s="74"/>
      <c r="AA9" s="74">
        <v>1</v>
      </c>
      <c r="AB9" s="75"/>
      <c r="AC9" s="24">
        <f t="shared" si="1"/>
        <v>0</v>
      </c>
      <c r="AD9" s="24">
        <f t="shared" si="2"/>
        <v>0</v>
      </c>
      <c r="AE9" s="24">
        <f t="shared" si="3"/>
        <v>3</v>
      </c>
      <c r="AF9" s="24">
        <f t="shared" si="4"/>
        <v>0</v>
      </c>
      <c r="AG9" s="24">
        <f t="shared" si="0"/>
        <v>3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>
        <v>1</v>
      </c>
      <c r="F10" s="75"/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3</v>
      </c>
      <c r="J10" s="24">
        <f t="shared" ref="J10:J26" si="8">F10*4</f>
        <v>0</v>
      </c>
      <c r="K10" s="24">
        <f t="shared" ref="K10:K26" si="9">SUM(G10:J10)</f>
        <v>3</v>
      </c>
      <c r="L10" s="47"/>
      <c r="M10" s="56">
        <v>24</v>
      </c>
      <c r="N10" s="74"/>
      <c r="O10" s="74"/>
      <c r="P10" s="74">
        <v>1</v>
      </c>
      <c r="Q10" s="75"/>
      <c r="R10" s="24">
        <f>N10*4</f>
        <v>0</v>
      </c>
      <c r="S10" s="24">
        <f>O10*3</f>
        <v>0</v>
      </c>
      <c r="T10" s="24">
        <f>P10*2</f>
        <v>2</v>
      </c>
      <c r="U10" s="24">
        <f>Q10*1</f>
        <v>0</v>
      </c>
      <c r="V10" s="24">
        <f>SUM(R10:U10)</f>
        <v>2</v>
      </c>
      <c r="W10" s="47"/>
      <c r="X10" s="51">
        <v>44</v>
      </c>
      <c r="Y10" s="74"/>
      <c r="Z10" s="74"/>
      <c r="AA10" s="74"/>
      <c r="AB10" s="75">
        <v>1</v>
      </c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4</v>
      </c>
      <c r="AG10" s="24">
        <f t="shared" si="0"/>
        <v>4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>
        <v>1</v>
      </c>
      <c r="D11" s="74"/>
      <c r="E11" s="74"/>
      <c r="F11" s="75"/>
      <c r="G11" s="24">
        <f>C11*4</f>
        <v>4</v>
      </c>
      <c r="H11" s="24">
        <f>D11*3</f>
        <v>0</v>
      </c>
      <c r="I11" s="24">
        <f>E11*2</f>
        <v>0</v>
      </c>
      <c r="J11" s="24">
        <f>F11*1</f>
        <v>0</v>
      </c>
      <c r="K11" s="24">
        <f>SUM(G11:J11)</f>
        <v>4</v>
      </c>
      <c r="L11" s="52"/>
      <c r="M11" s="51">
        <v>25</v>
      </c>
      <c r="N11" s="74"/>
      <c r="O11" s="74">
        <v>1</v>
      </c>
      <c r="P11" s="74"/>
      <c r="Q11" s="75"/>
      <c r="R11" s="24">
        <f t="shared" ref="R11:R25" si="10">N11*1</f>
        <v>0</v>
      </c>
      <c r="S11" s="24">
        <f t="shared" ref="S11:S25" si="11">O11*2</f>
        <v>2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2</v>
      </c>
      <c r="W11" s="55">
        <f>V11+V12+V13+V14+V15+V16</f>
        <v>12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0"/>
        <v>3</v>
      </c>
      <c r="AH11" s="52"/>
      <c r="AI11" s="40"/>
      <c r="AJ11" s="53">
        <f>L19</f>
        <v>21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>
        <v>1</v>
      </c>
      <c r="E12" s="74"/>
      <c r="F12" s="75"/>
      <c r="G12" s="24">
        <f t="shared" si="5"/>
        <v>0</v>
      </c>
      <c r="H12" s="24">
        <f t="shared" si="6"/>
        <v>2</v>
      </c>
      <c r="I12" s="24">
        <f t="shared" si="7"/>
        <v>0</v>
      </c>
      <c r="J12" s="24">
        <f t="shared" si="8"/>
        <v>0</v>
      </c>
      <c r="K12" s="24">
        <f t="shared" si="9"/>
        <v>2</v>
      </c>
      <c r="L12" s="52"/>
      <c r="M12" s="56">
        <v>26</v>
      </c>
      <c r="N12" s="74"/>
      <c r="O12" s="74"/>
      <c r="P12" s="74">
        <v>1</v>
      </c>
      <c r="Q12" s="75"/>
      <c r="R12" s="24">
        <f>N12*4</f>
        <v>0</v>
      </c>
      <c r="S12" s="24">
        <f>O12*3</f>
        <v>0</v>
      </c>
      <c r="T12" s="24">
        <f>P12*2</f>
        <v>2</v>
      </c>
      <c r="U12" s="24">
        <f>Q12*1</f>
        <v>0</v>
      </c>
      <c r="V12" s="24">
        <f>SUM(R12:U12)</f>
        <v>2</v>
      </c>
      <c r="W12" s="47"/>
      <c r="X12" s="51">
        <v>46</v>
      </c>
      <c r="Y12" s="74"/>
      <c r="Z12" s="74"/>
      <c r="AA12" s="74">
        <v>1</v>
      </c>
      <c r="AB12" s="75"/>
      <c r="AC12" s="24">
        <f t="shared" si="1"/>
        <v>0</v>
      </c>
      <c r="AD12" s="24">
        <f t="shared" si="2"/>
        <v>0</v>
      </c>
      <c r="AE12" s="24">
        <f t="shared" si="3"/>
        <v>3</v>
      </c>
      <c r="AF12" s="24">
        <f t="shared" si="4"/>
        <v>0</v>
      </c>
      <c r="AG12" s="24">
        <f t="shared" si="0"/>
        <v>3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>
        <v>1</v>
      </c>
      <c r="G13" s="24">
        <f t="shared" si="5"/>
        <v>0</v>
      </c>
      <c r="H13" s="24">
        <f t="shared" si="6"/>
        <v>0</v>
      </c>
      <c r="I13" s="24">
        <f t="shared" si="7"/>
        <v>0</v>
      </c>
      <c r="J13" s="24">
        <f t="shared" si="8"/>
        <v>4</v>
      </c>
      <c r="K13" s="24">
        <f t="shared" si="9"/>
        <v>4</v>
      </c>
      <c r="L13" s="41">
        <f>K13+K14+K15+K16+K17+K18</f>
        <v>16</v>
      </c>
      <c r="M13" s="51">
        <v>27</v>
      </c>
      <c r="N13" s="74"/>
      <c r="O13" s="74"/>
      <c r="P13" s="74">
        <v>1</v>
      </c>
      <c r="Q13" s="75"/>
      <c r="R13" s="24">
        <f>N13*4</f>
        <v>0</v>
      </c>
      <c r="S13" s="24">
        <f>O13*3</f>
        <v>0</v>
      </c>
      <c r="T13" s="24">
        <f>P13*2</f>
        <v>2</v>
      </c>
      <c r="U13" s="24">
        <f>Q13*1</f>
        <v>0</v>
      </c>
      <c r="V13" s="24">
        <f>SUM(R13:U13)</f>
        <v>2</v>
      </c>
      <c r="W13" s="47"/>
      <c r="X13" s="51">
        <v>47</v>
      </c>
      <c r="Y13" s="74"/>
      <c r="Z13" s="74">
        <v>1</v>
      </c>
      <c r="AA13" s="74"/>
      <c r="AB13" s="75"/>
      <c r="AC13" s="24">
        <f>Y13*4</f>
        <v>0</v>
      </c>
      <c r="AD13" s="24">
        <f>Z13*3</f>
        <v>3</v>
      </c>
      <c r="AE13" s="24">
        <f>AA13*2</f>
        <v>0</v>
      </c>
      <c r="AF13" s="24">
        <f>AB13*1</f>
        <v>0</v>
      </c>
      <c r="AG13" s="24">
        <f t="shared" si="0"/>
        <v>3</v>
      </c>
      <c r="AH13" s="41">
        <f>AG13+AG14+AG15+AG16+AG17+AG18</f>
        <v>16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>
        <v>1</v>
      </c>
      <c r="E14" s="74"/>
      <c r="F14" s="75"/>
      <c r="G14" s="24">
        <f>C14*4</f>
        <v>0</v>
      </c>
      <c r="H14" s="24">
        <f>D14*3</f>
        <v>3</v>
      </c>
      <c r="I14" s="24">
        <f>E14*2</f>
        <v>0</v>
      </c>
      <c r="J14" s="24">
        <f>F14*1</f>
        <v>0</v>
      </c>
      <c r="K14" s="24">
        <f>SUM(G14:J14)</f>
        <v>3</v>
      </c>
      <c r="L14" s="47"/>
      <c r="M14" s="56">
        <v>28</v>
      </c>
      <c r="N14" s="74"/>
      <c r="O14" s="74">
        <v>1</v>
      </c>
      <c r="P14" s="74"/>
      <c r="Q14" s="75"/>
      <c r="R14" s="24">
        <f t="shared" si="10"/>
        <v>0</v>
      </c>
      <c r="S14" s="24">
        <f t="shared" si="11"/>
        <v>2</v>
      </c>
      <c r="T14" s="24">
        <f t="shared" si="12"/>
        <v>0</v>
      </c>
      <c r="U14" s="24">
        <f t="shared" si="13"/>
        <v>0</v>
      </c>
      <c r="V14" s="24">
        <f t="shared" si="14"/>
        <v>2</v>
      </c>
      <c r="W14" s="47"/>
      <c r="X14" s="51">
        <v>48</v>
      </c>
      <c r="Y14" s="74"/>
      <c r="Z14" s="74"/>
      <c r="AA14" s="74">
        <v>1</v>
      </c>
      <c r="AB14" s="75"/>
      <c r="AC14" s="24">
        <f t="shared" si="1"/>
        <v>0</v>
      </c>
      <c r="AD14" s="24">
        <f t="shared" si="2"/>
        <v>0</v>
      </c>
      <c r="AE14" s="24">
        <f t="shared" si="3"/>
        <v>3</v>
      </c>
      <c r="AF14" s="24">
        <f t="shared" si="4"/>
        <v>0</v>
      </c>
      <c r="AG14" s="24">
        <f t="shared" si="0"/>
        <v>3</v>
      </c>
      <c r="AH14" s="47"/>
      <c r="AI14" s="40"/>
      <c r="AJ14" s="53">
        <f>L25</f>
        <v>15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>
        <v>1</v>
      </c>
      <c r="E15" s="74"/>
      <c r="F15" s="75"/>
      <c r="G15" s="24">
        <f>C15*4</f>
        <v>0</v>
      </c>
      <c r="H15" s="24">
        <f>D15*3</f>
        <v>3</v>
      </c>
      <c r="I15" s="24">
        <f>E15*2</f>
        <v>0</v>
      </c>
      <c r="J15" s="24">
        <f>F15*1</f>
        <v>0</v>
      </c>
      <c r="K15" s="24">
        <f>SUM(G15:J15)</f>
        <v>3</v>
      </c>
      <c r="L15" s="47"/>
      <c r="M15" s="51">
        <v>29</v>
      </c>
      <c r="N15" s="74"/>
      <c r="O15" s="74">
        <v>1</v>
      </c>
      <c r="P15" s="74"/>
      <c r="Q15" s="75"/>
      <c r="R15" s="24">
        <f>N15*4</f>
        <v>0</v>
      </c>
      <c r="S15" s="24">
        <f>O15*3</f>
        <v>3</v>
      </c>
      <c r="T15" s="24">
        <f>P15*2</f>
        <v>0</v>
      </c>
      <c r="U15" s="24">
        <f>Q15*1</f>
        <v>0</v>
      </c>
      <c r="V15" s="24">
        <f>SUM(R15:U15)</f>
        <v>3</v>
      </c>
      <c r="W15" s="47"/>
      <c r="X15" s="51">
        <v>49</v>
      </c>
      <c r="Y15" s="74"/>
      <c r="Z15" s="74">
        <v>1</v>
      </c>
      <c r="AA15" s="74"/>
      <c r="AB15" s="75"/>
      <c r="AC15" s="24">
        <f t="shared" si="1"/>
        <v>0</v>
      </c>
      <c r="AD15" s="24">
        <f t="shared" si="2"/>
        <v>2</v>
      </c>
      <c r="AE15" s="24">
        <f t="shared" si="3"/>
        <v>0</v>
      </c>
      <c r="AF15" s="24">
        <f t="shared" si="4"/>
        <v>0</v>
      </c>
      <c r="AG15" s="24">
        <f t="shared" si="0"/>
        <v>2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>
        <v>1</v>
      </c>
      <c r="F16" s="75"/>
      <c r="G16" s="24">
        <f t="shared" si="5"/>
        <v>0</v>
      </c>
      <c r="H16" s="24">
        <f t="shared" si="6"/>
        <v>0</v>
      </c>
      <c r="I16" s="24">
        <f t="shared" si="7"/>
        <v>3</v>
      </c>
      <c r="J16" s="24">
        <f t="shared" si="8"/>
        <v>0</v>
      </c>
      <c r="K16" s="24">
        <f t="shared" si="9"/>
        <v>3</v>
      </c>
      <c r="L16" s="52"/>
      <c r="M16" s="56">
        <v>30</v>
      </c>
      <c r="N16" s="74"/>
      <c r="O16" s="74"/>
      <c r="P16" s="74"/>
      <c r="Q16" s="75">
        <v>1</v>
      </c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1</v>
      </c>
      <c r="V16" s="24">
        <f>SUM(R16:U16)</f>
        <v>1</v>
      </c>
      <c r="W16" s="52"/>
      <c r="X16" s="51">
        <v>50</v>
      </c>
      <c r="Y16" s="74"/>
      <c r="Z16" s="74">
        <v>1</v>
      </c>
      <c r="AA16" s="74"/>
      <c r="AB16" s="75"/>
      <c r="AC16" s="24">
        <f t="shared" si="1"/>
        <v>0</v>
      </c>
      <c r="AD16" s="24">
        <f t="shared" si="2"/>
        <v>2</v>
      </c>
      <c r="AE16" s="24">
        <f t="shared" si="3"/>
        <v>0</v>
      </c>
      <c r="AF16" s="24">
        <f t="shared" si="4"/>
        <v>0</v>
      </c>
      <c r="AG16" s="24">
        <f t="shared" si="0"/>
        <v>2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>
        <v>1</v>
      </c>
      <c r="F17" s="75"/>
      <c r="G17" s="24">
        <f>C17*4</f>
        <v>0</v>
      </c>
      <c r="H17" s="24">
        <f>D17*3</f>
        <v>0</v>
      </c>
      <c r="I17" s="24">
        <f>E17*2</f>
        <v>2</v>
      </c>
      <c r="J17" s="24">
        <f>F17*1</f>
        <v>0</v>
      </c>
      <c r="K17" s="24">
        <f>SUM(G17:J17)</f>
        <v>2</v>
      </c>
      <c r="L17" s="52"/>
      <c r="M17" s="51">
        <v>31</v>
      </c>
      <c r="N17" s="74"/>
      <c r="O17" s="74"/>
      <c r="P17" s="74">
        <v>1</v>
      </c>
      <c r="Q17" s="75"/>
      <c r="R17" s="24">
        <f t="shared" si="10"/>
        <v>0</v>
      </c>
      <c r="S17" s="24">
        <f t="shared" si="11"/>
        <v>0</v>
      </c>
      <c r="T17" s="24">
        <f t="shared" si="12"/>
        <v>3</v>
      </c>
      <c r="U17" s="24">
        <f t="shared" si="13"/>
        <v>0</v>
      </c>
      <c r="V17" s="24">
        <f t="shared" si="14"/>
        <v>3</v>
      </c>
      <c r="W17" s="41">
        <f>V17+V18+V19+V20+V21+V22</f>
        <v>17</v>
      </c>
      <c r="X17" s="51">
        <v>51</v>
      </c>
      <c r="Y17" s="74"/>
      <c r="Z17" s="74"/>
      <c r="AA17" s="74">
        <v>1</v>
      </c>
      <c r="AB17" s="75"/>
      <c r="AC17" s="24">
        <f>Y17*4</f>
        <v>0</v>
      </c>
      <c r="AD17" s="24">
        <f>Z17*3</f>
        <v>0</v>
      </c>
      <c r="AE17" s="24">
        <f>AA17*2</f>
        <v>2</v>
      </c>
      <c r="AF17" s="24">
        <f>AB17*1</f>
        <v>0</v>
      </c>
      <c r="AG17" s="24">
        <f t="shared" si="0"/>
        <v>2</v>
      </c>
      <c r="AH17" s="47"/>
      <c r="AI17" s="40"/>
      <c r="AJ17" s="53">
        <f>W11</f>
        <v>12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>
        <v>1</v>
      </c>
      <c r="D18" s="74"/>
      <c r="E18" s="74"/>
      <c r="F18" s="75"/>
      <c r="G18" s="24">
        <f t="shared" si="5"/>
        <v>1</v>
      </c>
      <c r="H18" s="24">
        <f t="shared" si="6"/>
        <v>0</v>
      </c>
      <c r="I18" s="24">
        <f t="shared" si="7"/>
        <v>0</v>
      </c>
      <c r="J18" s="24">
        <f t="shared" si="8"/>
        <v>0</v>
      </c>
      <c r="K18" s="24">
        <f t="shared" si="9"/>
        <v>1</v>
      </c>
      <c r="L18" s="47"/>
      <c r="M18" s="56">
        <v>32</v>
      </c>
      <c r="N18" s="74"/>
      <c r="O18" s="74"/>
      <c r="P18" s="74"/>
      <c r="Q18" s="75">
        <v>1</v>
      </c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4</v>
      </c>
      <c r="V18" s="24">
        <f t="shared" si="14"/>
        <v>4</v>
      </c>
      <c r="W18" s="47"/>
      <c r="X18" s="51">
        <v>52</v>
      </c>
      <c r="Y18" s="74">
        <v>1</v>
      </c>
      <c r="Z18" s="74"/>
      <c r="AA18" s="74"/>
      <c r="AB18" s="75"/>
      <c r="AC18" s="24">
        <f>Y18*4</f>
        <v>4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0"/>
        <v>4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>
        <v>1</v>
      </c>
      <c r="D19" s="74"/>
      <c r="E19" s="74"/>
      <c r="F19" s="75"/>
      <c r="G19" s="24">
        <f>C19*4</f>
        <v>4</v>
      </c>
      <c r="H19" s="24">
        <f>D19*3</f>
        <v>0</v>
      </c>
      <c r="I19" s="24">
        <f>E19*2</f>
        <v>0</v>
      </c>
      <c r="J19" s="24">
        <f>F19*1</f>
        <v>0</v>
      </c>
      <c r="K19" s="24">
        <f>SUM(G19:J19)</f>
        <v>4</v>
      </c>
      <c r="L19" s="41">
        <f>K19+K20+K21+K22+K23+K24</f>
        <v>21</v>
      </c>
      <c r="M19" s="51">
        <v>33</v>
      </c>
      <c r="N19" s="74"/>
      <c r="O19" s="74"/>
      <c r="P19" s="74">
        <v>1</v>
      </c>
      <c r="Q19" s="75"/>
      <c r="R19" s="24">
        <f>N19*4</f>
        <v>0</v>
      </c>
      <c r="S19" s="24">
        <f>O19*3</f>
        <v>0</v>
      </c>
      <c r="T19" s="24">
        <f>P19*2</f>
        <v>2</v>
      </c>
      <c r="U19" s="24">
        <f>Q19*1</f>
        <v>0</v>
      </c>
      <c r="V19" s="24">
        <f>SUM(R19:U19)</f>
        <v>2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>
        <v>1</v>
      </c>
      <c r="G20" s="24">
        <f t="shared" si="5"/>
        <v>0</v>
      </c>
      <c r="H20" s="24">
        <f t="shared" si="6"/>
        <v>0</v>
      </c>
      <c r="I20" s="24">
        <f t="shared" si="7"/>
        <v>0</v>
      </c>
      <c r="J20" s="24">
        <f t="shared" si="8"/>
        <v>4</v>
      </c>
      <c r="K20" s="24">
        <f t="shared" si="9"/>
        <v>4</v>
      </c>
      <c r="L20" s="47"/>
      <c r="M20" s="56">
        <v>34</v>
      </c>
      <c r="N20" s="74"/>
      <c r="O20" s="74">
        <v>1</v>
      </c>
      <c r="P20" s="74"/>
      <c r="Q20" s="75"/>
      <c r="R20" s="24">
        <f t="shared" si="10"/>
        <v>0</v>
      </c>
      <c r="S20" s="24">
        <f t="shared" si="11"/>
        <v>2</v>
      </c>
      <c r="T20" s="24">
        <f t="shared" si="12"/>
        <v>0</v>
      </c>
      <c r="U20" s="24">
        <f t="shared" si="13"/>
        <v>0</v>
      </c>
      <c r="V20" s="24">
        <f t="shared" si="14"/>
        <v>2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17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>
        <v>1</v>
      </c>
      <c r="F21" s="75"/>
      <c r="G21" s="24">
        <f t="shared" si="5"/>
        <v>0</v>
      </c>
      <c r="H21" s="24">
        <f t="shared" si="6"/>
        <v>0</v>
      </c>
      <c r="I21" s="24">
        <f t="shared" si="7"/>
        <v>3</v>
      </c>
      <c r="J21" s="24">
        <f t="shared" si="8"/>
        <v>0</v>
      </c>
      <c r="K21" s="24">
        <f t="shared" si="9"/>
        <v>3</v>
      </c>
      <c r="L21" s="52"/>
      <c r="M21" s="51">
        <v>35</v>
      </c>
      <c r="N21" s="74">
        <v>1</v>
      </c>
      <c r="O21" s="74"/>
      <c r="P21" s="74"/>
      <c r="Q21" s="75"/>
      <c r="R21" s="24">
        <f>N21*4</f>
        <v>4</v>
      </c>
      <c r="S21" s="24">
        <f>O21*3</f>
        <v>0</v>
      </c>
      <c r="T21" s="24">
        <f>P21*2</f>
        <v>0</v>
      </c>
      <c r="U21" s="24">
        <f>Q21*1</f>
        <v>0</v>
      </c>
      <c r="V21" s="24">
        <f>SUM(R21:U21)</f>
        <v>4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>
        <v>1</v>
      </c>
      <c r="E22" s="74"/>
      <c r="F22" s="75"/>
      <c r="G22" s="24">
        <f>C22*4</f>
        <v>0</v>
      </c>
      <c r="H22" s="24">
        <f>D22*3</f>
        <v>3</v>
      </c>
      <c r="I22" s="24">
        <f>E22*2</f>
        <v>0</v>
      </c>
      <c r="J22" s="24">
        <f>F22*1</f>
        <v>0</v>
      </c>
      <c r="K22" s="24">
        <f>SUM(G22:J22)</f>
        <v>3</v>
      </c>
      <c r="L22" s="52"/>
      <c r="M22" s="56">
        <v>36</v>
      </c>
      <c r="N22" s="74"/>
      <c r="O22" s="74">
        <v>1</v>
      </c>
      <c r="P22" s="74"/>
      <c r="Q22" s="75"/>
      <c r="R22" s="24">
        <f t="shared" si="10"/>
        <v>0</v>
      </c>
      <c r="S22" s="24">
        <f t="shared" si="11"/>
        <v>2</v>
      </c>
      <c r="T22" s="24">
        <f t="shared" si="12"/>
        <v>0</v>
      </c>
      <c r="U22" s="24">
        <f t="shared" si="13"/>
        <v>0</v>
      </c>
      <c r="V22" s="24">
        <f t="shared" si="14"/>
        <v>2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/>
      <c r="F23" s="75">
        <v>1</v>
      </c>
      <c r="G23" s="24">
        <f t="shared" si="5"/>
        <v>0</v>
      </c>
      <c r="H23" s="24">
        <f t="shared" si="6"/>
        <v>0</v>
      </c>
      <c r="I23" s="24">
        <f t="shared" si="7"/>
        <v>0</v>
      </c>
      <c r="J23" s="24">
        <f t="shared" si="8"/>
        <v>4</v>
      </c>
      <c r="K23" s="24">
        <f t="shared" si="9"/>
        <v>4</v>
      </c>
      <c r="L23" s="47"/>
      <c r="M23" s="51">
        <v>37</v>
      </c>
      <c r="N23" s="74"/>
      <c r="O23" s="74">
        <v>1</v>
      </c>
      <c r="P23" s="74"/>
      <c r="Q23" s="75"/>
      <c r="R23" s="24">
        <f>N23*4</f>
        <v>0</v>
      </c>
      <c r="S23" s="24">
        <f>O23*3</f>
        <v>3</v>
      </c>
      <c r="T23" s="24">
        <f>P23*2</f>
        <v>0</v>
      </c>
      <c r="U23" s="24">
        <f>Q23*1</f>
        <v>0</v>
      </c>
      <c r="V23" s="24">
        <f>SUM(R23:U23)</f>
        <v>3</v>
      </c>
      <c r="W23" s="41">
        <f>V23+V24+V25+V26</f>
        <v>8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8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>
        <v>1</v>
      </c>
      <c r="E24" s="74"/>
      <c r="F24" s="75"/>
      <c r="G24" s="24">
        <f>C24*4</f>
        <v>0</v>
      </c>
      <c r="H24" s="24">
        <f>D24*3</f>
        <v>3</v>
      </c>
      <c r="I24" s="24">
        <f>E24*2</f>
        <v>0</v>
      </c>
      <c r="J24" s="24">
        <f>F24*1</f>
        <v>0</v>
      </c>
      <c r="K24" s="24">
        <f>SUM(G24:J24)</f>
        <v>3</v>
      </c>
      <c r="L24" s="47"/>
      <c r="M24" s="56">
        <v>38</v>
      </c>
      <c r="N24" s="74"/>
      <c r="O24" s="74">
        <v>1</v>
      </c>
      <c r="P24" s="74"/>
      <c r="Q24" s="75"/>
      <c r="R24" s="24">
        <f t="shared" si="10"/>
        <v>0</v>
      </c>
      <c r="S24" s="24">
        <f t="shared" si="11"/>
        <v>2</v>
      </c>
      <c r="T24" s="24">
        <f t="shared" si="12"/>
        <v>0</v>
      </c>
      <c r="U24" s="24">
        <f t="shared" si="13"/>
        <v>0</v>
      </c>
      <c r="V24" s="24">
        <f t="shared" si="14"/>
        <v>2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>
        <v>1</v>
      </c>
      <c r="E25" s="74"/>
      <c r="F25" s="75"/>
      <c r="G25" s="24">
        <f>C25*4</f>
        <v>0</v>
      </c>
      <c r="H25" s="24">
        <f>D25*3</f>
        <v>3</v>
      </c>
      <c r="I25" s="24">
        <f>E25*2</f>
        <v>0</v>
      </c>
      <c r="J25" s="24">
        <f>F25*1</f>
        <v>0</v>
      </c>
      <c r="K25" s="24">
        <f>SUM(G25:J25)</f>
        <v>3</v>
      </c>
      <c r="L25" s="41">
        <f>K25+K26+V7+V8+V9+V10</f>
        <v>15</v>
      </c>
      <c r="M25" s="51">
        <v>39</v>
      </c>
      <c r="N25" s="74"/>
      <c r="O25" s="74">
        <v>1</v>
      </c>
      <c r="P25" s="74"/>
      <c r="Q25" s="75"/>
      <c r="R25" s="24">
        <f t="shared" si="10"/>
        <v>0</v>
      </c>
      <c r="S25" s="24">
        <f t="shared" si="11"/>
        <v>2</v>
      </c>
      <c r="T25" s="24">
        <f t="shared" si="12"/>
        <v>0</v>
      </c>
      <c r="U25" s="24">
        <f t="shared" si="13"/>
        <v>0</v>
      </c>
      <c r="V25" s="24">
        <f t="shared" si="14"/>
        <v>2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>
        <v>1</v>
      </c>
      <c r="E26" s="74"/>
      <c r="F26" s="75"/>
      <c r="G26" s="24">
        <f t="shared" si="5"/>
        <v>0</v>
      </c>
      <c r="H26" s="24">
        <f t="shared" si="6"/>
        <v>2</v>
      </c>
      <c r="I26" s="24">
        <f t="shared" si="7"/>
        <v>0</v>
      </c>
      <c r="J26" s="24">
        <f t="shared" si="8"/>
        <v>0</v>
      </c>
      <c r="K26" s="24">
        <f t="shared" si="9"/>
        <v>2</v>
      </c>
      <c r="L26" s="47"/>
      <c r="M26" s="56">
        <v>40</v>
      </c>
      <c r="N26" s="74"/>
      <c r="O26" s="74"/>
      <c r="P26" s="74"/>
      <c r="Q26" s="75">
        <v>1</v>
      </c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1</v>
      </c>
      <c r="V26" s="24">
        <f>SUM(R26:U26)</f>
        <v>1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19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16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1.84" right="0.31496062992125984" top="0.26" bottom="0.26" header="0.31496062992125984" footer="0.31496062992125984"/>
  <pageSetup paperSize="9" scale="80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opLeftCell="A3" zoomScale="130" zoomScaleNormal="130" workbookViewId="0">
      <selection activeCell="Y19" sqref="Y19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str">
        <f>name!B23</f>
        <v>เด็กชายสรศักดิ์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str">
        <f>name!C23</f>
        <v>พวงมณี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>
        <f>name!A23</f>
        <v>22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20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>
        <v>1</v>
      </c>
      <c r="F7" s="24">
        <f>B7*1</f>
        <v>0</v>
      </c>
      <c r="G7" s="24">
        <f>C7*2</f>
        <v>0</v>
      </c>
      <c r="H7" s="24">
        <f>D7*3</f>
        <v>0</v>
      </c>
      <c r="I7" s="24">
        <f>E7*4</f>
        <v>4</v>
      </c>
      <c r="J7" s="24">
        <f t="shared" ref="J7:J26" si="0">SUM(F7:I7)</f>
        <v>4</v>
      </c>
      <c r="K7" s="55">
        <f>J7+J8+J9+J10+J11+J12</f>
        <v>20</v>
      </c>
      <c r="L7" s="51">
        <v>21</v>
      </c>
      <c r="M7" s="74"/>
      <c r="N7" s="74"/>
      <c r="O7" s="74"/>
      <c r="P7" s="75">
        <v>1</v>
      </c>
      <c r="Q7" s="24">
        <f>M7*4</f>
        <v>0</v>
      </c>
      <c r="R7" s="24">
        <f>N7*3</f>
        <v>0</v>
      </c>
      <c r="S7" s="24">
        <f>O7*2</f>
        <v>0</v>
      </c>
      <c r="T7" s="24">
        <f>P7*1</f>
        <v>1</v>
      </c>
      <c r="U7" s="24">
        <f t="shared" ref="U7:U26" si="1">SUM(Q7:T7)</f>
        <v>1</v>
      </c>
      <c r="V7" s="52"/>
      <c r="W7" s="51">
        <v>41</v>
      </c>
      <c r="X7" s="74"/>
      <c r="Y7" s="74"/>
      <c r="Z7" s="74">
        <v>1</v>
      </c>
      <c r="AA7" s="75"/>
      <c r="AB7" s="24">
        <f>X7*1</f>
        <v>0</v>
      </c>
      <c r="AC7" s="24">
        <f>Y7*2</f>
        <v>0</v>
      </c>
      <c r="AD7" s="24">
        <f>Z7*3</f>
        <v>3</v>
      </c>
      <c r="AE7" s="24">
        <f>AA7*4</f>
        <v>0</v>
      </c>
      <c r="AF7" s="24">
        <f t="shared" ref="AF7:AF18" si="2">SUM(AB7:AE7)</f>
        <v>3</v>
      </c>
      <c r="AG7" s="55">
        <f>AF7+AF8+AF9+AF10+AF11+AF12</f>
        <v>19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>
        <v>1</v>
      </c>
      <c r="C8" s="74"/>
      <c r="D8" s="74"/>
      <c r="E8" s="75"/>
      <c r="F8" s="24">
        <f>B8*4</f>
        <v>4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4</v>
      </c>
      <c r="K8" s="47"/>
      <c r="L8" s="56">
        <v>22</v>
      </c>
      <c r="M8" s="74"/>
      <c r="N8" s="74"/>
      <c r="O8" s="74"/>
      <c r="P8" s="75">
        <v>1</v>
      </c>
      <c r="Q8" s="24">
        <f>M8*1</f>
        <v>0</v>
      </c>
      <c r="R8" s="24">
        <f>N8*2</f>
        <v>0</v>
      </c>
      <c r="S8" s="24">
        <f>O8*3</f>
        <v>0</v>
      </c>
      <c r="T8" s="24">
        <f>P8*4</f>
        <v>4</v>
      </c>
      <c r="U8" s="24">
        <f t="shared" si="1"/>
        <v>4</v>
      </c>
      <c r="V8" s="47"/>
      <c r="W8" s="51">
        <v>42</v>
      </c>
      <c r="X8" s="74"/>
      <c r="Y8" s="74"/>
      <c r="Z8" s="74"/>
      <c r="AA8" s="75">
        <v>1</v>
      </c>
      <c r="AB8" s="24">
        <f>X8*1</f>
        <v>0</v>
      </c>
      <c r="AC8" s="24">
        <f>Y8*2</f>
        <v>0</v>
      </c>
      <c r="AD8" s="24">
        <f>Z8*3</f>
        <v>0</v>
      </c>
      <c r="AE8" s="24">
        <f>AA8*4</f>
        <v>4</v>
      </c>
      <c r="AF8" s="24">
        <f t="shared" si="2"/>
        <v>4</v>
      </c>
      <c r="AG8" s="47"/>
      <c r="AH8" s="40"/>
      <c r="AI8" s="53">
        <f>K13</f>
        <v>18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>
        <v>1</v>
      </c>
      <c r="D9" s="74"/>
      <c r="E9" s="75"/>
      <c r="F9" s="24">
        <f>B9*4</f>
        <v>0</v>
      </c>
      <c r="G9" s="24">
        <f>C9*3</f>
        <v>3</v>
      </c>
      <c r="H9" s="24">
        <f>D9*2</f>
        <v>0</v>
      </c>
      <c r="I9" s="24">
        <f>E9*1</f>
        <v>0</v>
      </c>
      <c r="J9" s="24">
        <f t="shared" si="0"/>
        <v>3</v>
      </c>
      <c r="K9" s="47"/>
      <c r="L9" s="51">
        <v>23</v>
      </c>
      <c r="M9" s="74"/>
      <c r="N9" s="74"/>
      <c r="O9" s="74">
        <v>1</v>
      </c>
      <c r="P9" s="75"/>
      <c r="Q9" s="24">
        <f>M9*1</f>
        <v>0</v>
      </c>
      <c r="R9" s="24">
        <f>N9*2</f>
        <v>0</v>
      </c>
      <c r="S9" s="24">
        <f>O9*3</f>
        <v>3</v>
      </c>
      <c r="T9" s="24">
        <f>P9*4</f>
        <v>0</v>
      </c>
      <c r="U9" s="24">
        <f t="shared" si="1"/>
        <v>3</v>
      </c>
      <c r="V9" s="47"/>
      <c r="W9" s="51">
        <v>43</v>
      </c>
      <c r="X9" s="74"/>
      <c r="Y9" s="74"/>
      <c r="Z9" s="74">
        <v>1</v>
      </c>
      <c r="AA9" s="75"/>
      <c r="AB9" s="24">
        <f>X9*1</f>
        <v>0</v>
      </c>
      <c r="AC9" s="24">
        <f>Y9*2</f>
        <v>0</v>
      </c>
      <c r="AD9" s="24">
        <f>Z9*3</f>
        <v>3</v>
      </c>
      <c r="AE9" s="24">
        <f>AA9*4</f>
        <v>0</v>
      </c>
      <c r="AF9" s="24">
        <f t="shared" si="2"/>
        <v>3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/>
      <c r="E10" s="75">
        <v>1</v>
      </c>
      <c r="F10" s="24">
        <f>B10*1</f>
        <v>0</v>
      </c>
      <c r="G10" s="24">
        <f>C10*2</f>
        <v>0</v>
      </c>
      <c r="H10" s="24">
        <f>D10*3</f>
        <v>0</v>
      </c>
      <c r="I10" s="24">
        <f>E10*4</f>
        <v>4</v>
      </c>
      <c r="J10" s="24">
        <f t="shared" si="0"/>
        <v>4</v>
      </c>
      <c r="K10" s="47"/>
      <c r="L10" s="56">
        <v>24</v>
      </c>
      <c r="M10" s="74"/>
      <c r="N10" s="74">
        <v>1</v>
      </c>
      <c r="O10" s="74"/>
      <c r="P10" s="75"/>
      <c r="Q10" s="24">
        <f>M10*4</f>
        <v>0</v>
      </c>
      <c r="R10" s="24">
        <f>N10*3</f>
        <v>3</v>
      </c>
      <c r="S10" s="24">
        <f>O10*2</f>
        <v>0</v>
      </c>
      <c r="T10" s="24">
        <f>P10*1</f>
        <v>0</v>
      </c>
      <c r="U10" s="24">
        <f t="shared" si="1"/>
        <v>3</v>
      </c>
      <c r="V10" s="47"/>
      <c r="W10" s="51">
        <v>44</v>
      </c>
      <c r="X10" s="74"/>
      <c r="Y10" s="74"/>
      <c r="Z10" s="74"/>
      <c r="AA10" s="75">
        <v>1</v>
      </c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4</v>
      </c>
      <c r="AF10" s="24">
        <f t="shared" si="2"/>
        <v>4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>
        <v>1</v>
      </c>
      <c r="D11" s="74"/>
      <c r="E11" s="75"/>
      <c r="F11" s="24">
        <f>B11*4</f>
        <v>0</v>
      </c>
      <c r="G11" s="24">
        <f>C11*3</f>
        <v>3</v>
      </c>
      <c r="H11" s="24">
        <f>D11*2</f>
        <v>0</v>
      </c>
      <c r="I11" s="24">
        <f>E11*1</f>
        <v>0</v>
      </c>
      <c r="J11" s="24">
        <f t="shared" si="0"/>
        <v>3</v>
      </c>
      <c r="K11" s="52"/>
      <c r="L11" s="51">
        <v>25</v>
      </c>
      <c r="M11" s="74"/>
      <c r="N11" s="74">
        <v>1</v>
      </c>
      <c r="O11" s="74"/>
      <c r="P11" s="75"/>
      <c r="Q11" s="24">
        <f>M11*1</f>
        <v>0</v>
      </c>
      <c r="R11" s="24">
        <f>N11*2</f>
        <v>2</v>
      </c>
      <c r="S11" s="24">
        <f>O11*3</f>
        <v>0</v>
      </c>
      <c r="T11" s="24">
        <f>P11*4</f>
        <v>0</v>
      </c>
      <c r="U11" s="24">
        <f t="shared" si="1"/>
        <v>2</v>
      </c>
      <c r="V11" s="55">
        <f>U11+U12+U13+U14+U15+U16</f>
        <v>16</v>
      </c>
      <c r="W11" s="51">
        <v>45</v>
      </c>
      <c r="X11" s="74"/>
      <c r="Y11" s="74"/>
      <c r="Z11" s="74"/>
      <c r="AA11" s="75">
        <v>1</v>
      </c>
      <c r="AB11" s="24">
        <f>X11*4</f>
        <v>0</v>
      </c>
      <c r="AC11" s="24">
        <f>Y11*3</f>
        <v>0</v>
      </c>
      <c r="AD11" s="24">
        <f>Z11*2</f>
        <v>0</v>
      </c>
      <c r="AE11" s="24">
        <f>AA11*1</f>
        <v>1</v>
      </c>
      <c r="AF11" s="24">
        <f t="shared" si="2"/>
        <v>1</v>
      </c>
      <c r="AG11" s="52"/>
      <c r="AH11" s="40"/>
      <c r="AI11" s="53">
        <f>K19</f>
        <v>13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>
        <v>1</v>
      </c>
      <c r="D12" s="74"/>
      <c r="E12" s="75"/>
      <c r="F12" s="24">
        <f>B12*1</f>
        <v>0</v>
      </c>
      <c r="G12" s="24">
        <f>C12*2</f>
        <v>2</v>
      </c>
      <c r="H12" s="24">
        <f>D12*3</f>
        <v>0</v>
      </c>
      <c r="I12" s="24">
        <f>E12*4</f>
        <v>0</v>
      </c>
      <c r="J12" s="24">
        <f t="shared" si="0"/>
        <v>2</v>
      </c>
      <c r="K12" s="52"/>
      <c r="L12" s="56">
        <v>26</v>
      </c>
      <c r="M12" s="74"/>
      <c r="N12" s="74">
        <v>1</v>
      </c>
      <c r="O12" s="74"/>
      <c r="P12" s="75"/>
      <c r="Q12" s="24">
        <f>M12*4</f>
        <v>0</v>
      </c>
      <c r="R12" s="24">
        <f>N12*3</f>
        <v>3</v>
      </c>
      <c r="S12" s="24">
        <f>O12*2</f>
        <v>0</v>
      </c>
      <c r="T12" s="24">
        <f>P12*1</f>
        <v>0</v>
      </c>
      <c r="U12" s="24">
        <f t="shared" si="1"/>
        <v>3</v>
      </c>
      <c r="V12" s="47"/>
      <c r="W12" s="51">
        <v>46</v>
      </c>
      <c r="X12" s="74"/>
      <c r="Y12" s="74"/>
      <c r="Z12" s="74"/>
      <c r="AA12" s="75">
        <v>1</v>
      </c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4</v>
      </c>
      <c r="AF12" s="24">
        <f t="shared" si="2"/>
        <v>4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>
        <v>1</v>
      </c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4</v>
      </c>
      <c r="J13" s="24">
        <f t="shared" si="0"/>
        <v>4</v>
      </c>
      <c r="K13" s="41">
        <f>J13+J14+J15+J16+J17+J18</f>
        <v>18</v>
      </c>
      <c r="L13" s="51">
        <v>27</v>
      </c>
      <c r="M13" s="74"/>
      <c r="N13" s="74">
        <v>1</v>
      </c>
      <c r="O13" s="74"/>
      <c r="P13" s="75"/>
      <c r="Q13" s="24">
        <f>M13*4</f>
        <v>0</v>
      </c>
      <c r="R13" s="24">
        <f>N13*3</f>
        <v>3</v>
      </c>
      <c r="S13" s="24">
        <f>O13*2</f>
        <v>0</v>
      </c>
      <c r="T13" s="24">
        <f>P13*1</f>
        <v>0</v>
      </c>
      <c r="U13" s="24">
        <f t="shared" si="1"/>
        <v>3</v>
      </c>
      <c r="V13" s="47"/>
      <c r="W13" s="51">
        <v>47</v>
      </c>
      <c r="X13" s="74"/>
      <c r="Y13" s="74"/>
      <c r="Z13" s="74"/>
      <c r="AA13" s="75">
        <v>1</v>
      </c>
      <c r="AB13" s="24">
        <f>X13*4</f>
        <v>0</v>
      </c>
      <c r="AC13" s="24">
        <f>Y13*3</f>
        <v>0</v>
      </c>
      <c r="AD13" s="24">
        <f>Z13*2</f>
        <v>0</v>
      </c>
      <c r="AE13" s="24">
        <f>AA13*1</f>
        <v>1</v>
      </c>
      <c r="AF13" s="24">
        <f t="shared" si="2"/>
        <v>1</v>
      </c>
      <c r="AG13" s="41">
        <f>AF13+AF14+AF15+AF16+AF17+AF18</f>
        <v>17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>
        <v>1</v>
      </c>
      <c r="D14" s="74"/>
      <c r="E14" s="75"/>
      <c r="F14" s="24">
        <f>B14*4</f>
        <v>0</v>
      </c>
      <c r="G14" s="24">
        <f>C14*3</f>
        <v>3</v>
      </c>
      <c r="H14" s="24">
        <f>D14*2</f>
        <v>0</v>
      </c>
      <c r="I14" s="24">
        <f>E14*1</f>
        <v>0</v>
      </c>
      <c r="J14" s="24">
        <f t="shared" si="0"/>
        <v>3</v>
      </c>
      <c r="K14" s="47"/>
      <c r="L14" s="56">
        <v>28</v>
      </c>
      <c r="M14" s="74"/>
      <c r="N14" s="74"/>
      <c r="O14" s="74"/>
      <c r="P14" s="75">
        <v>1</v>
      </c>
      <c r="Q14" s="24">
        <f>M14*1</f>
        <v>0</v>
      </c>
      <c r="R14" s="24">
        <f>N14*2</f>
        <v>0</v>
      </c>
      <c r="S14" s="24">
        <f>O14*3</f>
        <v>0</v>
      </c>
      <c r="T14" s="24">
        <f>P14*4</f>
        <v>4</v>
      </c>
      <c r="U14" s="24">
        <f t="shared" si="1"/>
        <v>4</v>
      </c>
      <c r="V14" s="47"/>
      <c r="W14" s="51">
        <v>48</v>
      </c>
      <c r="X14" s="74"/>
      <c r="Y14" s="74"/>
      <c r="Z14" s="74"/>
      <c r="AA14" s="75">
        <v>1</v>
      </c>
      <c r="AB14" s="24">
        <f>X14*1</f>
        <v>0</v>
      </c>
      <c r="AC14" s="24">
        <f>Y14*2</f>
        <v>0</v>
      </c>
      <c r="AD14" s="24">
        <f>Z14*3</f>
        <v>0</v>
      </c>
      <c r="AE14" s="24">
        <f>AA14*4</f>
        <v>4</v>
      </c>
      <c r="AF14" s="24">
        <f t="shared" si="2"/>
        <v>4</v>
      </c>
      <c r="AG14" s="47"/>
      <c r="AH14" s="40"/>
      <c r="AI14" s="53">
        <f>K25</f>
        <v>13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/>
      <c r="D15" s="74">
        <v>1</v>
      </c>
      <c r="E15" s="75"/>
      <c r="F15" s="24">
        <f>B15*4</f>
        <v>0</v>
      </c>
      <c r="G15" s="24">
        <f>C15*3</f>
        <v>0</v>
      </c>
      <c r="H15" s="24">
        <f>D15*2</f>
        <v>2</v>
      </c>
      <c r="I15" s="24">
        <f>E15*1</f>
        <v>0</v>
      </c>
      <c r="J15" s="24">
        <f t="shared" si="0"/>
        <v>2</v>
      </c>
      <c r="K15" s="47"/>
      <c r="L15" s="51">
        <v>29</v>
      </c>
      <c r="M15" s="74"/>
      <c r="N15" s="74"/>
      <c r="O15" s="74"/>
      <c r="P15" s="75">
        <v>1</v>
      </c>
      <c r="Q15" s="24">
        <f>M15*4</f>
        <v>0</v>
      </c>
      <c r="R15" s="24">
        <f>N15*3</f>
        <v>0</v>
      </c>
      <c r="S15" s="24">
        <f>O15*2</f>
        <v>0</v>
      </c>
      <c r="T15" s="24">
        <f>P15*1</f>
        <v>1</v>
      </c>
      <c r="U15" s="24">
        <f t="shared" si="1"/>
        <v>1</v>
      </c>
      <c r="V15" s="47"/>
      <c r="W15" s="51">
        <v>49</v>
      </c>
      <c r="X15" s="74"/>
      <c r="Y15" s="74"/>
      <c r="Z15" s="74"/>
      <c r="AA15" s="75">
        <v>1</v>
      </c>
      <c r="AB15" s="24">
        <f>X15*1</f>
        <v>0</v>
      </c>
      <c r="AC15" s="24">
        <f>Y15*2</f>
        <v>0</v>
      </c>
      <c r="AD15" s="24">
        <f>Z15*3</f>
        <v>0</v>
      </c>
      <c r="AE15" s="24">
        <f>AA15*4</f>
        <v>4</v>
      </c>
      <c r="AF15" s="24">
        <f t="shared" si="2"/>
        <v>4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>
        <v>1</v>
      </c>
      <c r="D16" s="74"/>
      <c r="E16" s="75"/>
      <c r="F16" s="24">
        <f>B16*1</f>
        <v>0</v>
      </c>
      <c r="G16" s="24">
        <f>C16*2</f>
        <v>2</v>
      </c>
      <c r="H16" s="24">
        <f>D16*3</f>
        <v>0</v>
      </c>
      <c r="I16" s="24">
        <f>E16*4</f>
        <v>0</v>
      </c>
      <c r="J16" s="24">
        <f t="shared" si="0"/>
        <v>2</v>
      </c>
      <c r="K16" s="52"/>
      <c r="L16" s="56">
        <v>30</v>
      </c>
      <c r="M16" s="74"/>
      <c r="N16" s="74">
        <v>1</v>
      </c>
      <c r="O16" s="74"/>
      <c r="P16" s="75"/>
      <c r="Q16" s="24">
        <f>M16*4</f>
        <v>0</v>
      </c>
      <c r="R16" s="24">
        <f>N16*3</f>
        <v>3</v>
      </c>
      <c r="S16" s="24">
        <f>O16*2</f>
        <v>0</v>
      </c>
      <c r="T16" s="24">
        <f>P16*1</f>
        <v>0</v>
      </c>
      <c r="U16" s="24">
        <f t="shared" si="1"/>
        <v>3</v>
      </c>
      <c r="V16" s="52"/>
      <c r="W16" s="51">
        <v>50</v>
      </c>
      <c r="X16" s="74"/>
      <c r="Y16" s="74"/>
      <c r="Z16" s="74"/>
      <c r="AA16" s="75">
        <v>1</v>
      </c>
      <c r="AB16" s="24">
        <f>X16*1</f>
        <v>0</v>
      </c>
      <c r="AC16" s="24">
        <f>Y16*2</f>
        <v>0</v>
      </c>
      <c r="AD16" s="24">
        <f>Z16*3</f>
        <v>0</v>
      </c>
      <c r="AE16" s="24">
        <f>AA16*4</f>
        <v>4</v>
      </c>
      <c r="AF16" s="24">
        <f t="shared" si="2"/>
        <v>4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>
        <v>1</v>
      </c>
      <c r="D17" s="74"/>
      <c r="E17" s="75"/>
      <c r="F17" s="24">
        <f>B17*4</f>
        <v>0</v>
      </c>
      <c r="G17" s="24">
        <f>C17*3</f>
        <v>3</v>
      </c>
      <c r="H17" s="24">
        <f>D17*2</f>
        <v>0</v>
      </c>
      <c r="I17" s="24">
        <f>E17*1</f>
        <v>0</v>
      </c>
      <c r="J17" s="24">
        <f t="shared" si="0"/>
        <v>3</v>
      </c>
      <c r="K17" s="52"/>
      <c r="L17" s="51">
        <v>31</v>
      </c>
      <c r="M17" s="74"/>
      <c r="N17" s="74">
        <v>1</v>
      </c>
      <c r="O17" s="74"/>
      <c r="P17" s="75"/>
      <c r="Q17" s="24">
        <f>M17*1</f>
        <v>0</v>
      </c>
      <c r="R17" s="24">
        <f>N17*2</f>
        <v>2</v>
      </c>
      <c r="S17" s="24">
        <f>O17*3</f>
        <v>0</v>
      </c>
      <c r="T17" s="24">
        <f>P17*4</f>
        <v>0</v>
      </c>
      <c r="U17" s="24">
        <f t="shared" si="1"/>
        <v>2</v>
      </c>
      <c r="V17" s="41">
        <f>U17+U18+U19+U20+U21+U22</f>
        <v>22</v>
      </c>
      <c r="W17" s="51">
        <v>51</v>
      </c>
      <c r="X17" s="74"/>
      <c r="Y17" s="74"/>
      <c r="Z17" s="74"/>
      <c r="AA17" s="75">
        <v>1</v>
      </c>
      <c r="AB17" s="24">
        <f>X17*4</f>
        <v>0</v>
      </c>
      <c r="AC17" s="24">
        <f>Y17*3</f>
        <v>0</v>
      </c>
      <c r="AD17" s="24">
        <f>Z17*2</f>
        <v>0</v>
      </c>
      <c r="AE17" s="24">
        <f>AA17*1</f>
        <v>1</v>
      </c>
      <c r="AF17" s="24">
        <f t="shared" si="2"/>
        <v>1</v>
      </c>
      <c r="AG17" s="47"/>
      <c r="AH17" s="40"/>
      <c r="AI17" s="53">
        <f>V11</f>
        <v>16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/>
      <c r="D18" s="74"/>
      <c r="E18" s="75">
        <v>1</v>
      </c>
      <c r="F18" s="24">
        <f>B18*1</f>
        <v>0</v>
      </c>
      <c r="G18" s="24">
        <f>C18*2</f>
        <v>0</v>
      </c>
      <c r="H18" s="24">
        <f>D18*3</f>
        <v>0</v>
      </c>
      <c r="I18" s="24">
        <f>E18*4</f>
        <v>4</v>
      </c>
      <c r="J18" s="24">
        <f t="shared" si="0"/>
        <v>4</v>
      </c>
      <c r="K18" s="47"/>
      <c r="L18" s="56">
        <v>32</v>
      </c>
      <c r="M18" s="74"/>
      <c r="N18" s="74"/>
      <c r="O18" s="74"/>
      <c r="P18" s="75">
        <v>1</v>
      </c>
      <c r="Q18" s="24">
        <f>M18*1</f>
        <v>0</v>
      </c>
      <c r="R18" s="24">
        <f>N18*2</f>
        <v>0</v>
      </c>
      <c r="S18" s="24">
        <f>O18*3</f>
        <v>0</v>
      </c>
      <c r="T18" s="24">
        <f>P18*4</f>
        <v>4</v>
      </c>
      <c r="U18" s="24">
        <f t="shared" si="1"/>
        <v>4</v>
      </c>
      <c r="V18" s="47"/>
      <c r="W18" s="51">
        <v>52</v>
      </c>
      <c r="X18" s="74"/>
      <c r="Y18" s="74">
        <v>1</v>
      </c>
      <c r="Z18" s="74"/>
      <c r="AA18" s="75"/>
      <c r="AB18" s="24">
        <f>X18*4</f>
        <v>0</v>
      </c>
      <c r="AC18" s="24">
        <f>Y18*3</f>
        <v>3</v>
      </c>
      <c r="AD18" s="24">
        <f>Z18*2</f>
        <v>0</v>
      </c>
      <c r="AE18" s="24">
        <f>AA18*1</f>
        <v>0</v>
      </c>
      <c r="AF18" s="24">
        <f t="shared" si="2"/>
        <v>3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/>
      <c r="E19" s="75">
        <v>1</v>
      </c>
      <c r="F19" s="24">
        <f>B19*4</f>
        <v>0</v>
      </c>
      <c r="G19" s="24">
        <f>C19*3</f>
        <v>0</v>
      </c>
      <c r="H19" s="24">
        <f>D19*2</f>
        <v>0</v>
      </c>
      <c r="I19" s="24">
        <f>E19*1</f>
        <v>1</v>
      </c>
      <c r="J19" s="24">
        <f t="shared" si="0"/>
        <v>1</v>
      </c>
      <c r="K19" s="41">
        <f>J19+J20+J21+J22+J23+J24</f>
        <v>13</v>
      </c>
      <c r="L19" s="51">
        <v>33</v>
      </c>
      <c r="M19" s="74">
        <v>1</v>
      </c>
      <c r="N19" s="74"/>
      <c r="O19" s="74"/>
      <c r="P19" s="75"/>
      <c r="Q19" s="24">
        <f>M19*4</f>
        <v>4</v>
      </c>
      <c r="R19" s="24">
        <f>N19*3</f>
        <v>0</v>
      </c>
      <c r="S19" s="24">
        <f>O19*2</f>
        <v>0</v>
      </c>
      <c r="T19" s="24">
        <f>P19*1</f>
        <v>0</v>
      </c>
      <c r="U19" s="24">
        <f t="shared" si="1"/>
        <v>4</v>
      </c>
      <c r="V19" s="47"/>
      <c r="W19" s="51"/>
      <c r="X19" s="74"/>
      <c r="Y19" s="74"/>
      <c r="Z19" s="74"/>
      <c r="AA19" s="75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>
        <v>1</v>
      </c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4</v>
      </c>
      <c r="J20" s="24">
        <f t="shared" si="0"/>
        <v>4</v>
      </c>
      <c r="K20" s="47"/>
      <c r="L20" s="56">
        <v>34</v>
      </c>
      <c r="M20" s="74"/>
      <c r="N20" s="74"/>
      <c r="O20" s="74"/>
      <c r="P20" s="75">
        <v>1</v>
      </c>
      <c r="Q20" s="24">
        <f>M20*1</f>
        <v>0</v>
      </c>
      <c r="R20" s="24">
        <f>N20*2</f>
        <v>0</v>
      </c>
      <c r="S20" s="24">
        <f>O20*3</f>
        <v>0</v>
      </c>
      <c r="T20" s="24">
        <f>P20*4</f>
        <v>4</v>
      </c>
      <c r="U20" s="24">
        <f t="shared" si="1"/>
        <v>4</v>
      </c>
      <c r="V20" s="47"/>
      <c r="W20" s="51"/>
      <c r="X20" s="74"/>
      <c r="Y20" s="74"/>
      <c r="Z20" s="74"/>
      <c r="AA20" s="75"/>
      <c r="AB20" s="33"/>
      <c r="AC20" s="33"/>
      <c r="AD20" s="33"/>
      <c r="AE20" s="33"/>
      <c r="AF20" s="30"/>
      <c r="AG20" s="47"/>
      <c r="AH20" s="40"/>
      <c r="AI20" s="53">
        <f>V17</f>
        <v>22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>
        <v>1</v>
      </c>
      <c r="D21" s="74"/>
      <c r="E21" s="75"/>
      <c r="F21" s="24">
        <f>B21*1</f>
        <v>0</v>
      </c>
      <c r="G21" s="24">
        <f>C21*2</f>
        <v>2</v>
      </c>
      <c r="H21" s="24">
        <f>D21*3</f>
        <v>0</v>
      </c>
      <c r="I21" s="24">
        <f>E21*4</f>
        <v>0</v>
      </c>
      <c r="J21" s="24">
        <f t="shared" si="0"/>
        <v>2</v>
      </c>
      <c r="K21" s="52"/>
      <c r="L21" s="51">
        <v>35</v>
      </c>
      <c r="M21" s="74">
        <v>1</v>
      </c>
      <c r="N21" s="74"/>
      <c r="O21" s="74"/>
      <c r="P21" s="75"/>
      <c r="Q21" s="24">
        <f>M21*4</f>
        <v>4</v>
      </c>
      <c r="R21" s="24">
        <f>N21*3</f>
        <v>0</v>
      </c>
      <c r="S21" s="24">
        <f>O21*2</f>
        <v>0</v>
      </c>
      <c r="T21" s="24">
        <f>P21*1</f>
        <v>0</v>
      </c>
      <c r="U21" s="24">
        <f t="shared" si="1"/>
        <v>4</v>
      </c>
      <c r="V21" s="47"/>
      <c r="W21" s="51"/>
      <c r="X21" s="74"/>
      <c r="Y21" s="74"/>
      <c r="Z21" s="74"/>
      <c r="AA21" s="75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/>
      <c r="D22" s="74"/>
      <c r="E22" s="75">
        <v>1</v>
      </c>
      <c r="F22" s="24">
        <f>B22*4</f>
        <v>0</v>
      </c>
      <c r="G22" s="24">
        <f>C22*3</f>
        <v>0</v>
      </c>
      <c r="H22" s="24">
        <f>D22*2</f>
        <v>0</v>
      </c>
      <c r="I22" s="24">
        <f>E22*1</f>
        <v>1</v>
      </c>
      <c r="J22" s="24">
        <f t="shared" si="0"/>
        <v>1</v>
      </c>
      <c r="K22" s="52"/>
      <c r="L22" s="56">
        <v>36</v>
      </c>
      <c r="M22" s="74"/>
      <c r="N22" s="74"/>
      <c r="O22" s="74"/>
      <c r="P22" s="75">
        <v>1</v>
      </c>
      <c r="Q22" s="24">
        <f>M22*1</f>
        <v>0</v>
      </c>
      <c r="R22" s="24">
        <f>N22*2</f>
        <v>0</v>
      </c>
      <c r="S22" s="24">
        <f>O22*3</f>
        <v>0</v>
      </c>
      <c r="T22" s="24">
        <f>P22*4</f>
        <v>4</v>
      </c>
      <c r="U22" s="24">
        <f t="shared" si="1"/>
        <v>4</v>
      </c>
      <c r="V22" s="47"/>
      <c r="W22" s="51"/>
      <c r="X22" s="74"/>
      <c r="Y22" s="74"/>
      <c r="Z22" s="74"/>
      <c r="AA22" s="75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>
        <v>1</v>
      </c>
      <c r="D23" s="74"/>
      <c r="E23" s="75"/>
      <c r="F23" s="24">
        <f>B23*1</f>
        <v>0</v>
      </c>
      <c r="G23" s="24">
        <f>C23*2</f>
        <v>2</v>
      </c>
      <c r="H23" s="24">
        <f>D23*3</f>
        <v>0</v>
      </c>
      <c r="I23" s="24">
        <f>E23*4</f>
        <v>0</v>
      </c>
      <c r="J23" s="24">
        <f t="shared" si="0"/>
        <v>2</v>
      </c>
      <c r="K23" s="47"/>
      <c r="L23" s="51">
        <v>37</v>
      </c>
      <c r="M23" s="74"/>
      <c r="N23" s="74"/>
      <c r="O23" s="74">
        <v>1</v>
      </c>
      <c r="P23" s="75"/>
      <c r="Q23" s="24">
        <f>M23*4</f>
        <v>0</v>
      </c>
      <c r="R23" s="24">
        <f>N23*3</f>
        <v>0</v>
      </c>
      <c r="S23" s="24">
        <f>O23*2</f>
        <v>2</v>
      </c>
      <c r="T23" s="24">
        <f>P23*1</f>
        <v>0</v>
      </c>
      <c r="U23" s="24">
        <f t="shared" si="1"/>
        <v>2</v>
      </c>
      <c r="V23" s="41">
        <f>U23+U24+U25+U26</f>
        <v>9</v>
      </c>
      <c r="W23" s="51"/>
      <c r="X23" s="74"/>
      <c r="Y23" s="74"/>
      <c r="Z23" s="74"/>
      <c r="AA23" s="75"/>
      <c r="AB23" s="24"/>
      <c r="AC23" s="24"/>
      <c r="AD23" s="24"/>
      <c r="AE23" s="24"/>
      <c r="AF23" s="29"/>
      <c r="AG23" s="47"/>
      <c r="AH23" s="40"/>
      <c r="AI23" s="53">
        <f>V23</f>
        <v>9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>
        <v>1</v>
      </c>
      <c r="D24" s="74"/>
      <c r="E24" s="75"/>
      <c r="F24" s="24">
        <f>B24*4</f>
        <v>0</v>
      </c>
      <c r="G24" s="24">
        <f>C24*3</f>
        <v>3</v>
      </c>
      <c r="H24" s="24">
        <f>D24*2</f>
        <v>0</v>
      </c>
      <c r="I24" s="24">
        <f>E24*1</f>
        <v>0</v>
      </c>
      <c r="J24" s="24">
        <f t="shared" si="0"/>
        <v>3</v>
      </c>
      <c r="K24" s="47"/>
      <c r="L24" s="56">
        <v>38</v>
      </c>
      <c r="M24" s="74"/>
      <c r="N24" s="74">
        <v>1</v>
      </c>
      <c r="O24" s="74"/>
      <c r="P24" s="75"/>
      <c r="Q24" s="24">
        <f>M24*1</f>
        <v>0</v>
      </c>
      <c r="R24" s="24">
        <f>N24*2</f>
        <v>2</v>
      </c>
      <c r="S24" s="24">
        <f>O24*3</f>
        <v>0</v>
      </c>
      <c r="T24" s="24">
        <f>P24*4</f>
        <v>0</v>
      </c>
      <c r="U24" s="24">
        <f t="shared" si="1"/>
        <v>2</v>
      </c>
      <c r="V24" s="47"/>
      <c r="W24" s="51"/>
      <c r="X24" s="74"/>
      <c r="Y24" s="74"/>
      <c r="Z24" s="74"/>
      <c r="AA24" s="75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/>
      <c r="D25" s="74"/>
      <c r="E25" s="75">
        <v>1</v>
      </c>
      <c r="F25" s="24">
        <f>B25*4</f>
        <v>0</v>
      </c>
      <c r="G25" s="24">
        <f>C25*3</f>
        <v>0</v>
      </c>
      <c r="H25" s="24">
        <f>D25*2</f>
        <v>0</v>
      </c>
      <c r="I25" s="24">
        <f>E25*1</f>
        <v>1</v>
      </c>
      <c r="J25" s="24">
        <f t="shared" si="0"/>
        <v>1</v>
      </c>
      <c r="K25" s="41">
        <f>J25+J26+U7+U8+U9+U10</f>
        <v>13</v>
      </c>
      <c r="L25" s="51">
        <v>39</v>
      </c>
      <c r="M25" s="74"/>
      <c r="N25" s="74">
        <v>1</v>
      </c>
      <c r="O25" s="74"/>
      <c r="P25" s="75"/>
      <c r="Q25" s="24">
        <f>M25*1</f>
        <v>0</v>
      </c>
      <c r="R25" s="24">
        <f>N25*2</f>
        <v>2</v>
      </c>
      <c r="S25" s="24">
        <f>O25*3</f>
        <v>0</v>
      </c>
      <c r="T25" s="24">
        <f>P25*4</f>
        <v>0</v>
      </c>
      <c r="U25" s="24">
        <f t="shared" si="1"/>
        <v>2</v>
      </c>
      <c r="V25" s="47"/>
      <c r="W25" s="51"/>
      <c r="X25" s="74"/>
      <c r="Y25" s="74"/>
      <c r="Z25" s="74"/>
      <c r="AA25" s="75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>
        <v>1</v>
      </c>
      <c r="C26" s="74"/>
      <c r="D26" s="74"/>
      <c r="E26" s="75"/>
      <c r="F26" s="24">
        <f>B26*1</f>
        <v>1</v>
      </c>
      <c r="G26" s="24">
        <f>C26*2</f>
        <v>0</v>
      </c>
      <c r="H26" s="24">
        <f>D26*3</f>
        <v>0</v>
      </c>
      <c r="I26" s="24">
        <f>E26*4</f>
        <v>0</v>
      </c>
      <c r="J26" s="24">
        <f t="shared" si="0"/>
        <v>1</v>
      </c>
      <c r="K26" s="47"/>
      <c r="L26" s="56">
        <v>40</v>
      </c>
      <c r="M26" s="74"/>
      <c r="N26" s="74">
        <v>1</v>
      </c>
      <c r="O26" s="74"/>
      <c r="P26" s="75"/>
      <c r="Q26" s="24">
        <f>M26*4</f>
        <v>0</v>
      </c>
      <c r="R26" s="24">
        <f>N26*3</f>
        <v>3</v>
      </c>
      <c r="S26" s="24">
        <f>O26*2</f>
        <v>0</v>
      </c>
      <c r="T26" s="24">
        <f>P26*1</f>
        <v>0</v>
      </c>
      <c r="U26" s="24">
        <f t="shared" si="1"/>
        <v>3</v>
      </c>
      <c r="V26" s="47"/>
      <c r="W26" s="51"/>
      <c r="X26" s="74"/>
      <c r="Y26" s="74"/>
      <c r="Z26" s="74"/>
      <c r="AA26" s="75"/>
      <c r="AB26" s="24"/>
      <c r="AC26" s="24"/>
      <c r="AD26" s="24"/>
      <c r="AE26" s="24"/>
      <c r="AF26" s="29"/>
      <c r="AG26" s="47"/>
      <c r="AH26" s="40"/>
      <c r="AI26" s="53">
        <f>AG7</f>
        <v>19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17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1.78" right="0.35433070866141736" top="0.28000000000000003" bottom="0.25" header="0.31496062992125984" footer="0.31496062992125984"/>
  <pageSetup paperSize="9" scale="80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="130" zoomScaleNormal="130" workbookViewId="0">
      <selection activeCell="X19" sqref="X19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str">
        <f>name!B24</f>
        <v>เด็กชายอานนท์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str">
        <f>name!C24</f>
        <v>อยู่ขอม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>
        <f>name!A24</f>
        <v>23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19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>
        <v>1</v>
      </c>
      <c r="F7" s="24">
        <f>B7*1</f>
        <v>0</v>
      </c>
      <c r="G7" s="24">
        <f>C7*2</f>
        <v>0</v>
      </c>
      <c r="H7" s="24">
        <f>D7*3</f>
        <v>0</v>
      </c>
      <c r="I7" s="24">
        <f>E7*4</f>
        <v>4</v>
      </c>
      <c r="J7" s="24">
        <f t="shared" ref="J7:J26" si="0">SUM(F7:I7)</f>
        <v>4</v>
      </c>
      <c r="K7" s="55">
        <f>J7+J8+J9+J10+J11+J12</f>
        <v>19</v>
      </c>
      <c r="L7" s="51">
        <v>21</v>
      </c>
      <c r="M7" s="74"/>
      <c r="N7" s="74"/>
      <c r="O7" s="74"/>
      <c r="P7" s="75">
        <v>1</v>
      </c>
      <c r="Q7" s="24">
        <f>M7*4</f>
        <v>0</v>
      </c>
      <c r="R7" s="24">
        <f>N7*3</f>
        <v>0</v>
      </c>
      <c r="S7" s="24">
        <f>O7*2</f>
        <v>0</v>
      </c>
      <c r="T7" s="24">
        <f>P7*1</f>
        <v>1</v>
      </c>
      <c r="U7" s="24">
        <f t="shared" ref="U7:U26" si="1">SUM(Q7:T7)</f>
        <v>1</v>
      </c>
      <c r="V7" s="52"/>
      <c r="W7" s="51">
        <v>41</v>
      </c>
      <c r="X7" s="74"/>
      <c r="Y7" s="74"/>
      <c r="Z7" s="74"/>
      <c r="AA7" s="75">
        <v>1</v>
      </c>
      <c r="AB7" s="24">
        <f>X7*1</f>
        <v>0</v>
      </c>
      <c r="AC7" s="24">
        <f>Y7*2</f>
        <v>0</v>
      </c>
      <c r="AD7" s="24">
        <f>Z7*3</f>
        <v>0</v>
      </c>
      <c r="AE7" s="24">
        <f>AA7*4</f>
        <v>4</v>
      </c>
      <c r="AF7" s="24">
        <f t="shared" ref="AF7:AF18" si="2">SUM(AB7:AE7)</f>
        <v>4</v>
      </c>
      <c r="AG7" s="55">
        <f>AF7+AF8+AF9+AF10+AF11+AF12</f>
        <v>23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>
        <v>1</v>
      </c>
      <c r="C8" s="74"/>
      <c r="D8" s="74"/>
      <c r="E8" s="75"/>
      <c r="F8" s="24">
        <f>B8*4</f>
        <v>4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4</v>
      </c>
      <c r="K8" s="47"/>
      <c r="L8" s="56">
        <v>22</v>
      </c>
      <c r="M8" s="74"/>
      <c r="N8" s="74"/>
      <c r="O8" s="74"/>
      <c r="P8" s="75">
        <v>1</v>
      </c>
      <c r="Q8" s="24">
        <f>M8*1</f>
        <v>0</v>
      </c>
      <c r="R8" s="24">
        <f>N8*2</f>
        <v>0</v>
      </c>
      <c r="S8" s="24">
        <f>O8*3</f>
        <v>0</v>
      </c>
      <c r="T8" s="24">
        <f>P8*4</f>
        <v>4</v>
      </c>
      <c r="U8" s="24">
        <f t="shared" si="1"/>
        <v>4</v>
      </c>
      <c r="V8" s="47"/>
      <c r="W8" s="51">
        <v>42</v>
      </c>
      <c r="X8" s="74"/>
      <c r="Y8" s="74"/>
      <c r="Z8" s="74"/>
      <c r="AA8" s="75">
        <v>1</v>
      </c>
      <c r="AB8" s="24">
        <f>X8*1</f>
        <v>0</v>
      </c>
      <c r="AC8" s="24">
        <f>Y8*2</f>
        <v>0</v>
      </c>
      <c r="AD8" s="24">
        <f>Z8*3</f>
        <v>0</v>
      </c>
      <c r="AE8" s="24">
        <f>AA8*4</f>
        <v>4</v>
      </c>
      <c r="AF8" s="24">
        <f t="shared" si="2"/>
        <v>4</v>
      </c>
      <c r="AG8" s="47"/>
      <c r="AH8" s="40"/>
      <c r="AI8" s="53">
        <f>K13</f>
        <v>18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>
        <v>1</v>
      </c>
      <c r="D9" s="74"/>
      <c r="E9" s="75"/>
      <c r="F9" s="24">
        <f>B9*4</f>
        <v>0</v>
      </c>
      <c r="G9" s="24">
        <f>C9*3</f>
        <v>3</v>
      </c>
      <c r="H9" s="24">
        <f>D9*2</f>
        <v>0</v>
      </c>
      <c r="I9" s="24">
        <f>E9*1</f>
        <v>0</v>
      </c>
      <c r="J9" s="24">
        <f t="shared" si="0"/>
        <v>3</v>
      </c>
      <c r="K9" s="47"/>
      <c r="L9" s="51">
        <v>23</v>
      </c>
      <c r="M9" s="74"/>
      <c r="N9" s="74"/>
      <c r="O9" s="74">
        <v>1</v>
      </c>
      <c r="P9" s="75"/>
      <c r="Q9" s="24">
        <f>M9*1</f>
        <v>0</v>
      </c>
      <c r="R9" s="24">
        <f>N9*2</f>
        <v>0</v>
      </c>
      <c r="S9" s="24">
        <f>O9*3</f>
        <v>3</v>
      </c>
      <c r="T9" s="24">
        <f>P9*4</f>
        <v>0</v>
      </c>
      <c r="U9" s="24">
        <f t="shared" si="1"/>
        <v>3</v>
      </c>
      <c r="V9" s="47"/>
      <c r="W9" s="51">
        <v>43</v>
      </c>
      <c r="X9" s="74"/>
      <c r="Y9" s="74"/>
      <c r="Z9" s="74"/>
      <c r="AA9" s="75">
        <v>1</v>
      </c>
      <c r="AB9" s="24">
        <f>X9*1</f>
        <v>0</v>
      </c>
      <c r="AC9" s="24">
        <f>Y9*2</f>
        <v>0</v>
      </c>
      <c r="AD9" s="24">
        <f>Z9*3</f>
        <v>0</v>
      </c>
      <c r="AE9" s="24">
        <f>AA9*4</f>
        <v>4</v>
      </c>
      <c r="AF9" s="24">
        <f t="shared" si="2"/>
        <v>4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/>
      <c r="E10" s="75">
        <v>1</v>
      </c>
      <c r="F10" s="24">
        <f>B10*1</f>
        <v>0</v>
      </c>
      <c r="G10" s="24">
        <f>C10*2</f>
        <v>0</v>
      </c>
      <c r="H10" s="24">
        <f>D10*3</f>
        <v>0</v>
      </c>
      <c r="I10" s="24">
        <f>E10*4</f>
        <v>4</v>
      </c>
      <c r="J10" s="24">
        <f t="shared" si="0"/>
        <v>4</v>
      </c>
      <c r="K10" s="47"/>
      <c r="L10" s="56">
        <v>24</v>
      </c>
      <c r="M10" s="74"/>
      <c r="N10" s="74"/>
      <c r="O10" s="74"/>
      <c r="P10" s="75">
        <v>1</v>
      </c>
      <c r="Q10" s="24">
        <f>M10*4</f>
        <v>0</v>
      </c>
      <c r="R10" s="24">
        <f>N10*3</f>
        <v>0</v>
      </c>
      <c r="S10" s="24">
        <f>O10*2</f>
        <v>0</v>
      </c>
      <c r="T10" s="24">
        <f>P10*1</f>
        <v>1</v>
      </c>
      <c r="U10" s="24">
        <f t="shared" si="1"/>
        <v>1</v>
      </c>
      <c r="V10" s="47"/>
      <c r="W10" s="51">
        <v>44</v>
      </c>
      <c r="X10" s="74"/>
      <c r="Y10" s="74"/>
      <c r="Z10" s="74"/>
      <c r="AA10" s="75">
        <v>1</v>
      </c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4</v>
      </c>
      <c r="AF10" s="24">
        <f t="shared" si="2"/>
        <v>4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>
        <v>1</v>
      </c>
      <c r="D11" s="74"/>
      <c r="E11" s="75"/>
      <c r="F11" s="24">
        <f>B11*4</f>
        <v>0</v>
      </c>
      <c r="G11" s="24">
        <f>C11*3</f>
        <v>3</v>
      </c>
      <c r="H11" s="24">
        <f>D11*2</f>
        <v>0</v>
      </c>
      <c r="I11" s="24">
        <f>E11*1</f>
        <v>0</v>
      </c>
      <c r="J11" s="24">
        <f t="shared" si="0"/>
        <v>3</v>
      </c>
      <c r="K11" s="52"/>
      <c r="L11" s="51">
        <v>25</v>
      </c>
      <c r="M11" s="74"/>
      <c r="N11" s="74"/>
      <c r="O11" s="74"/>
      <c r="P11" s="75">
        <v>1</v>
      </c>
      <c r="Q11" s="24">
        <f>M11*1</f>
        <v>0</v>
      </c>
      <c r="R11" s="24">
        <f>N11*2</f>
        <v>0</v>
      </c>
      <c r="S11" s="24">
        <f>O11*3</f>
        <v>0</v>
      </c>
      <c r="T11" s="24">
        <f>P11*4</f>
        <v>4</v>
      </c>
      <c r="U11" s="24">
        <f t="shared" si="1"/>
        <v>4</v>
      </c>
      <c r="V11" s="55">
        <f>U11+U12+U13+U14+U15+U16</f>
        <v>17</v>
      </c>
      <c r="W11" s="51">
        <v>45</v>
      </c>
      <c r="X11" s="74"/>
      <c r="Y11" s="74">
        <v>1</v>
      </c>
      <c r="Z11" s="74"/>
      <c r="AA11" s="75"/>
      <c r="AB11" s="24">
        <f>X11*4</f>
        <v>0</v>
      </c>
      <c r="AC11" s="24">
        <f>Y11*3</f>
        <v>3</v>
      </c>
      <c r="AD11" s="24">
        <f>Z11*2</f>
        <v>0</v>
      </c>
      <c r="AE11" s="24">
        <f>AA11*1</f>
        <v>0</v>
      </c>
      <c r="AF11" s="24">
        <f t="shared" si="2"/>
        <v>3</v>
      </c>
      <c r="AG11" s="52"/>
      <c r="AH11" s="40"/>
      <c r="AI11" s="53">
        <f>K19</f>
        <v>17</v>
      </c>
      <c r="AJ11" s="40"/>
      <c r="AK11" s="40"/>
      <c r="AL11" s="40"/>
      <c r="AM11" s="71"/>
    </row>
    <row r="12" spans="1:39" ht="23.25" x14ac:dyDescent="0.2">
      <c r="A12" s="51">
        <v>6</v>
      </c>
      <c r="B12" s="74">
        <v>1</v>
      </c>
      <c r="C12" s="74"/>
      <c r="D12" s="74"/>
      <c r="E12" s="75"/>
      <c r="F12" s="24">
        <f>B12*1</f>
        <v>1</v>
      </c>
      <c r="G12" s="24">
        <f>C12*2</f>
        <v>0</v>
      </c>
      <c r="H12" s="24">
        <f>D12*3</f>
        <v>0</v>
      </c>
      <c r="I12" s="24">
        <f>E12*4</f>
        <v>0</v>
      </c>
      <c r="J12" s="24">
        <f t="shared" si="0"/>
        <v>1</v>
      </c>
      <c r="K12" s="52"/>
      <c r="L12" s="56">
        <v>26</v>
      </c>
      <c r="M12" s="74"/>
      <c r="N12" s="74">
        <v>1</v>
      </c>
      <c r="O12" s="74"/>
      <c r="P12" s="75"/>
      <c r="Q12" s="24">
        <f>M12*4</f>
        <v>0</v>
      </c>
      <c r="R12" s="24">
        <f>N12*3</f>
        <v>3</v>
      </c>
      <c r="S12" s="24">
        <f>O12*2</f>
        <v>0</v>
      </c>
      <c r="T12" s="24">
        <f>P12*1</f>
        <v>0</v>
      </c>
      <c r="U12" s="24">
        <f t="shared" si="1"/>
        <v>3</v>
      </c>
      <c r="V12" s="47"/>
      <c r="W12" s="51">
        <v>46</v>
      </c>
      <c r="X12" s="74"/>
      <c r="Y12" s="74"/>
      <c r="Z12" s="74"/>
      <c r="AA12" s="75">
        <v>1</v>
      </c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4</v>
      </c>
      <c r="AF12" s="24">
        <f t="shared" si="2"/>
        <v>4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>
        <v>1</v>
      </c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4</v>
      </c>
      <c r="J13" s="24">
        <f t="shared" si="0"/>
        <v>4</v>
      </c>
      <c r="K13" s="41">
        <f>J13+J14+J15+J16+J17+J18</f>
        <v>18</v>
      </c>
      <c r="L13" s="51">
        <v>27</v>
      </c>
      <c r="M13" s="74">
        <v>1</v>
      </c>
      <c r="N13" s="74"/>
      <c r="O13" s="74"/>
      <c r="P13" s="75"/>
      <c r="Q13" s="24">
        <f>M13*4</f>
        <v>4</v>
      </c>
      <c r="R13" s="24">
        <f>N13*3</f>
        <v>0</v>
      </c>
      <c r="S13" s="24">
        <f>O13*2</f>
        <v>0</v>
      </c>
      <c r="T13" s="24">
        <f>P13*1</f>
        <v>0</v>
      </c>
      <c r="U13" s="24">
        <f t="shared" si="1"/>
        <v>4</v>
      </c>
      <c r="V13" s="47"/>
      <c r="W13" s="51">
        <v>47</v>
      </c>
      <c r="X13" s="74">
        <v>1</v>
      </c>
      <c r="Y13" s="74"/>
      <c r="Z13" s="74"/>
      <c r="AA13" s="75"/>
      <c r="AB13" s="24">
        <f>X13*4</f>
        <v>4</v>
      </c>
      <c r="AC13" s="24">
        <f>Y13*3</f>
        <v>0</v>
      </c>
      <c r="AD13" s="24">
        <f>Z13*2</f>
        <v>0</v>
      </c>
      <c r="AE13" s="24">
        <f>AA13*1</f>
        <v>0</v>
      </c>
      <c r="AF13" s="24">
        <f t="shared" si="2"/>
        <v>4</v>
      </c>
      <c r="AG13" s="41">
        <f>AF13+AF14+AF15+AF16+AF17+AF18</f>
        <v>19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/>
      <c r="D14" s="74"/>
      <c r="E14" s="75">
        <v>1</v>
      </c>
      <c r="F14" s="24">
        <f>B14*4</f>
        <v>0</v>
      </c>
      <c r="G14" s="24">
        <f>C14*3</f>
        <v>0</v>
      </c>
      <c r="H14" s="24">
        <f>D14*2</f>
        <v>0</v>
      </c>
      <c r="I14" s="24">
        <f>E14*1</f>
        <v>1</v>
      </c>
      <c r="J14" s="24">
        <f t="shared" si="0"/>
        <v>1</v>
      </c>
      <c r="K14" s="47"/>
      <c r="L14" s="56">
        <v>28</v>
      </c>
      <c r="M14" s="74"/>
      <c r="N14" s="74"/>
      <c r="O14" s="74"/>
      <c r="P14" s="75">
        <v>1</v>
      </c>
      <c r="Q14" s="24">
        <f>M14*1</f>
        <v>0</v>
      </c>
      <c r="R14" s="24">
        <f>N14*2</f>
        <v>0</v>
      </c>
      <c r="S14" s="24">
        <f>O14*3</f>
        <v>0</v>
      </c>
      <c r="T14" s="24">
        <f>P14*4</f>
        <v>4</v>
      </c>
      <c r="U14" s="24">
        <f t="shared" si="1"/>
        <v>4</v>
      </c>
      <c r="V14" s="47"/>
      <c r="W14" s="51">
        <v>48</v>
      </c>
      <c r="X14" s="74"/>
      <c r="Y14" s="74"/>
      <c r="Z14" s="74"/>
      <c r="AA14" s="75">
        <v>1</v>
      </c>
      <c r="AB14" s="24">
        <f>X14*1</f>
        <v>0</v>
      </c>
      <c r="AC14" s="24">
        <f>Y14*2</f>
        <v>0</v>
      </c>
      <c r="AD14" s="24">
        <f>Z14*3</f>
        <v>0</v>
      </c>
      <c r="AE14" s="24">
        <f>AA14*4</f>
        <v>4</v>
      </c>
      <c r="AF14" s="24">
        <f t="shared" si="2"/>
        <v>4</v>
      </c>
      <c r="AG14" s="47"/>
      <c r="AH14" s="40"/>
      <c r="AI14" s="53">
        <f>K25</f>
        <v>14</v>
      </c>
      <c r="AJ14" s="40"/>
      <c r="AK14" s="40"/>
      <c r="AL14" s="40"/>
      <c r="AM14" s="71"/>
    </row>
    <row r="15" spans="1:39" ht="23.25" x14ac:dyDescent="0.2">
      <c r="A15" s="51">
        <v>9</v>
      </c>
      <c r="B15" s="74">
        <v>1</v>
      </c>
      <c r="C15" s="74"/>
      <c r="D15" s="74"/>
      <c r="E15" s="75"/>
      <c r="F15" s="24">
        <f>B15*4</f>
        <v>4</v>
      </c>
      <c r="G15" s="24">
        <f>C15*3</f>
        <v>0</v>
      </c>
      <c r="H15" s="24">
        <f>D15*2</f>
        <v>0</v>
      </c>
      <c r="I15" s="24">
        <f>E15*1</f>
        <v>0</v>
      </c>
      <c r="J15" s="24">
        <f t="shared" si="0"/>
        <v>4</v>
      </c>
      <c r="K15" s="47"/>
      <c r="L15" s="51">
        <v>29</v>
      </c>
      <c r="M15" s="74"/>
      <c r="N15" s="74"/>
      <c r="O15" s="74"/>
      <c r="P15" s="75">
        <v>1</v>
      </c>
      <c r="Q15" s="24">
        <f>M15*4</f>
        <v>0</v>
      </c>
      <c r="R15" s="24">
        <f>N15*3</f>
        <v>0</v>
      </c>
      <c r="S15" s="24">
        <f>O15*2</f>
        <v>0</v>
      </c>
      <c r="T15" s="24">
        <f>P15*1</f>
        <v>1</v>
      </c>
      <c r="U15" s="24">
        <f t="shared" si="1"/>
        <v>1</v>
      </c>
      <c r="V15" s="47"/>
      <c r="W15" s="51">
        <v>49</v>
      </c>
      <c r="X15" s="74"/>
      <c r="Y15" s="74">
        <v>1</v>
      </c>
      <c r="Z15" s="74"/>
      <c r="AA15" s="75"/>
      <c r="AB15" s="24">
        <f>X15*1</f>
        <v>0</v>
      </c>
      <c r="AC15" s="24">
        <f>Y15*2</f>
        <v>2</v>
      </c>
      <c r="AD15" s="24">
        <f>Z15*3</f>
        <v>0</v>
      </c>
      <c r="AE15" s="24">
        <f>AA15*4</f>
        <v>0</v>
      </c>
      <c r="AF15" s="24">
        <f t="shared" si="2"/>
        <v>2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>
        <v>1</v>
      </c>
      <c r="E16" s="75"/>
      <c r="F16" s="24">
        <f>B16*1</f>
        <v>0</v>
      </c>
      <c r="G16" s="24">
        <f>C16*2</f>
        <v>0</v>
      </c>
      <c r="H16" s="24">
        <f>D16*3</f>
        <v>3</v>
      </c>
      <c r="I16" s="24">
        <f>E16*4</f>
        <v>0</v>
      </c>
      <c r="J16" s="24">
        <f t="shared" si="0"/>
        <v>3</v>
      </c>
      <c r="K16" s="52"/>
      <c r="L16" s="56">
        <v>30</v>
      </c>
      <c r="M16" s="74"/>
      <c r="N16" s="74"/>
      <c r="O16" s="74"/>
      <c r="P16" s="75">
        <v>1</v>
      </c>
      <c r="Q16" s="24">
        <f>M16*4</f>
        <v>0</v>
      </c>
      <c r="R16" s="24">
        <f>N16*3</f>
        <v>0</v>
      </c>
      <c r="S16" s="24">
        <f>O16*2</f>
        <v>0</v>
      </c>
      <c r="T16" s="24">
        <f>P16*1</f>
        <v>1</v>
      </c>
      <c r="U16" s="24">
        <f t="shared" si="1"/>
        <v>1</v>
      </c>
      <c r="V16" s="52"/>
      <c r="W16" s="51">
        <v>50</v>
      </c>
      <c r="X16" s="74"/>
      <c r="Y16" s="74"/>
      <c r="Z16" s="74"/>
      <c r="AA16" s="75">
        <v>1</v>
      </c>
      <c r="AB16" s="24">
        <f>X16*1</f>
        <v>0</v>
      </c>
      <c r="AC16" s="24">
        <f>Y16*2</f>
        <v>0</v>
      </c>
      <c r="AD16" s="24">
        <f>Z16*3</f>
        <v>0</v>
      </c>
      <c r="AE16" s="24">
        <f>AA16*4</f>
        <v>4</v>
      </c>
      <c r="AF16" s="24">
        <f t="shared" si="2"/>
        <v>4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>
        <v>1</v>
      </c>
      <c r="E17" s="75"/>
      <c r="F17" s="24">
        <f>B17*4</f>
        <v>0</v>
      </c>
      <c r="G17" s="24">
        <f>C17*3</f>
        <v>0</v>
      </c>
      <c r="H17" s="24">
        <f>D17*2</f>
        <v>2</v>
      </c>
      <c r="I17" s="24">
        <f>E17*1</f>
        <v>0</v>
      </c>
      <c r="J17" s="24">
        <f t="shared" si="0"/>
        <v>2</v>
      </c>
      <c r="K17" s="52"/>
      <c r="L17" s="51">
        <v>31</v>
      </c>
      <c r="M17" s="74"/>
      <c r="N17" s="74"/>
      <c r="O17" s="74"/>
      <c r="P17" s="75">
        <v>1</v>
      </c>
      <c r="Q17" s="24">
        <f>M17*1</f>
        <v>0</v>
      </c>
      <c r="R17" s="24">
        <f>N17*2</f>
        <v>0</v>
      </c>
      <c r="S17" s="24">
        <f>O17*3</f>
        <v>0</v>
      </c>
      <c r="T17" s="24">
        <f>P17*4</f>
        <v>4</v>
      </c>
      <c r="U17" s="24">
        <f t="shared" si="1"/>
        <v>4</v>
      </c>
      <c r="V17" s="41">
        <f>U17+U18+U19+U20+U21+U22</f>
        <v>22</v>
      </c>
      <c r="W17" s="51">
        <v>51</v>
      </c>
      <c r="X17" s="74"/>
      <c r="Y17" s="74"/>
      <c r="Z17" s="74"/>
      <c r="AA17" s="75">
        <v>1</v>
      </c>
      <c r="AB17" s="24">
        <f>X17*4</f>
        <v>0</v>
      </c>
      <c r="AC17" s="24">
        <f>Y17*3</f>
        <v>0</v>
      </c>
      <c r="AD17" s="24">
        <f>Z17*2</f>
        <v>0</v>
      </c>
      <c r="AE17" s="24">
        <f>AA17*1</f>
        <v>1</v>
      </c>
      <c r="AF17" s="24">
        <f t="shared" si="2"/>
        <v>1</v>
      </c>
      <c r="AG17" s="47"/>
      <c r="AH17" s="40"/>
      <c r="AI17" s="53">
        <f>V11</f>
        <v>17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/>
      <c r="D18" s="74"/>
      <c r="E18" s="75">
        <v>1</v>
      </c>
      <c r="F18" s="24">
        <f>B18*1</f>
        <v>0</v>
      </c>
      <c r="G18" s="24">
        <f>C18*2</f>
        <v>0</v>
      </c>
      <c r="H18" s="24">
        <f>D18*3</f>
        <v>0</v>
      </c>
      <c r="I18" s="24">
        <f>E18*4</f>
        <v>4</v>
      </c>
      <c r="J18" s="24">
        <f t="shared" si="0"/>
        <v>4</v>
      </c>
      <c r="K18" s="47"/>
      <c r="L18" s="56">
        <v>32</v>
      </c>
      <c r="M18" s="74"/>
      <c r="N18" s="74">
        <v>1</v>
      </c>
      <c r="O18" s="74"/>
      <c r="P18" s="75"/>
      <c r="Q18" s="24">
        <f>M18*1</f>
        <v>0</v>
      </c>
      <c r="R18" s="24">
        <f>N18*2</f>
        <v>2</v>
      </c>
      <c r="S18" s="24">
        <f>O18*3</f>
        <v>0</v>
      </c>
      <c r="T18" s="24">
        <f>P18*4</f>
        <v>0</v>
      </c>
      <c r="U18" s="24">
        <f t="shared" si="1"/>
        <v>2</v>
      </c>
      <c r="V18" s="47"/>
      <c r="W18" s="51">
        <v>52</v>
      </c>
      <c r="X18" s="74">
        <v>1</v>
      </c>
      <c r="Y18" s="74"/>
      <c r="Z18" s="74"/>
      <c r="AA18" s="75"/>
      <c r="AB18" s="24">
        <f>X18*4</f>
        <v>4</v>
      </c>
      <c r="AC18" s="24">
        <f>Y18*3</f>
        <v>0</v>
      </c>
      <c r="AD18" s="24">
        <f>Z18*2</f>
        <v>0</v>
      </c>
      <c r="AE18" s="24">
        <f>AA18*1</f>
        <v>0</v>
      </c>
      <c r="AF18" s="24">
        <f t="shared" si="2"/>
        <v>4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/>
      <c r="E19" s="75">
        <v>1</v>
      </c>
      <c r="F19" s="24">
        <f>B19*4</f>
        <v>0</v>
      </c>
      <c r="G19" s="24">
        <f>C19*3</f>
        <v>0</v>
      </c>
      <c r="H19" s="24">
        <f>D19*2</f>
        <v>0</v>
      </c>
      <c r="I19" s="24">
        <f>E19*1</f>
        <v>1</v>
      </c>
      <c r="J19" s="24">
        <f t="shared" si="0"/>
        <v>1</v>
      </c>
      <c r="K19" s="41">
        <f>J19+J20+J21+J22+J23+J24</f>
        <v>17</v>
      </c>
      <c r="L19" s="51">
        <v>33</v>
      </c>
      <c r="M19" s="74">
        <v>1</v>
      </c>
      <c r="N19" s="74"/>
      <c r="O19" s="74"/>
      <c r="P19" s="75"/>
      <c r="Q19" s="24">
        <f>M19*4</f>
        <v>4</v>
      </c>
      <c r="R19" s="24">
        <f>N19*3</f>
        <v>0</v>
      </c>
      <c r="S19" s="24">
        <f>O19*2</f>
        <v>0</v>
      </c>
      <c r="T19" s="24">
        <f>P19*1</f>
        <v>0</v>
      </c>
      <c r="U19" s="24">
        <f t="shared" si="1"/>
        <v>4</v>
      </c>
      <c r="V19" s="47"/>
      <c r="W19" s="51"/>
      <c r="X19" s="72"/>
      <c r="Y19" s="72"/>
      <c r="Z19" s="72"/>
      <c r="AA19" s="73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>
        <v>1</v>
      </c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4</v>
      </c>
      <c r="J20" s="24">
        <f t="shared" si="0"/>
        <v>4</v>
      </c>
      <c r="K20" s="47"/>
      <c r="L20" s="56">
        <v>34</v>
      </c>
      <c r="M20" s="74"/>
      <c r="N20" s="74"/>
      <c r="O20" s="74"/>
      <c r="P20" s="75">
        <v>1</v>
      </c>
      <c r="Q20" s="24">
        <f>M20*1</f>
        <v>0</v>
      </c>
      <c r="R20" s="24">
        <f>N20*2</f>
        <v>0</v>
      </c>
      <c r="S20" s="24">
        <f>O20*3</f>
        <v>0</v>
      </c>
      <c r="T20" s="24">
        <f>P20*4</f>
        <v>4</v>
      </c>
      <c r="U20" s="24">
        <f t="shared" si="1"/>
        <v>4</v>
      </c>
      <c r="V20" s="47"/>
      <c r="W20" s="51"/>
      <c r="X20" s="72"/>
      <c r="Y20" s="72"/>
      <c r="Z20" s="72"/>
      <c r="AA20" s="73"/>
      <c r="AB20" s="33"/>
      <c r="AC20" s="33"/>
      <c r="AD20" s="33"/>
      <c r="AE20" s="33"/>
      <c r="AF20" s="30"/>
      <c r="AG20" s="47"/>
      <c r="AH20" s="40"/>
      <c r="AI20" s="53">
        <f>V17</f>
        <v>22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/>
      <c r="E21" s="75">
        <v>1</v>
      </c>
      <c r="F21" s="24">
        <f>B21*1</f>
        <v>0</v>
      </c>
      <c r="G21" s="24">
        <f>C21*2</f>
        <v>0</v>
      </c>
      <c r="H21" s="24">
        <f>D21*3</f>
        <v>0</v>
      </c>
      <c r="I21" s="24">
        <f>E21*4</f>
        <v>4</v>
      </c>
      <c r="J21" s="24">
        <f t="shared" si="0"/>
        <v>4</v>
      </c>
      <c r="K21" s="52"/>
      <c r="L21" s="51">
        <v>35</v>
      </c>
      <c r="M21" s="74">
        <v>1</v>
      </c>
      <c r="N21" s="74"/>
      <c r="O21" s="74"/>
      <c r="P21" s="75"/>
      <c r="Q21" s="24">
        <f>M21*4</f>
        <v>4</v>
      </c>
      <c r="R21" s="24">
        <f>N21*3</f>
        <v>0</v>
      </c>
      <c r="S21" s="24">
        <f>O21*2</f>
        <v>0</v>
      </c>
      <c r="T21" s="24">
        <f>P21*1</f>
        <v>0</v>
      </c>
      <c r="U21" s="24">
        <f t="shared" si="1"/>
        <v>4</v>
      </c>
      <c r="V21" s="47"/>
      <c r="W21" s="51"/>
      <c r="X21" s="72"/>
      <c r="Y21" s="72"/>
      <c r="Z21" s="72"/>
      <c r="AA21" s="73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/>
      <c r="D22" s="74"/>
      <c r="E22" s="75">
        <v>1</v>
      </c>
      <c r="F22" s="24">
        <f>B22*4</f>
        <v>0</v>
      </c>
      <c r="G22" s="24">
        <f>C22*3</f>
        <v>0</v>
      </c>
      <c r="H22" s="24">
        <f>D22*2</f>
        <v>0</v>
      </c>
      <c r="I22" s="24">
        <f>E22*1</f>
        <v>1</v>
      </c>
      <c r="J22" s="24">
        <f t="shared" si="0"/>
        <v>1</v>
      </c>
      <c r="K22" s="52"/>
      <c r="L22" s="56">
        <v>36</v>
      </c>
      <c r="M22" s="74"/>
      <c r="N22" s="74"/>
      <c r="O22" s="74"/>
      <c r="P22" s="75">
        <v>1</v>
      </c>
      <c r="Q22" s="24">
        <f>M22*1</f>
        <v>0</v>
      </c>
      <c r="R22" s="24">
        <f>N22*2</f>
        <v>0</v>
      </c>
      <c r="S22" s="24">
        <f>O22*3</f>
        <v>0</v>
      </c>
      <c r="T22" s="24">
        <f>P22*4</f>
        <v>4</v>
      </c>
      <c r="U22" s="24">
        <f t="shared" si="1"/>
        <v>4</v>
      </c>
      <c r="V22" s="47"/>
      <c r="W22" s="51"/>
      <c r="X22" s="72"/>
      <c r="Y22" s="72"/>
      <c r="Z22" s="72"/>
      <c r="AA22" s="73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/>
      <c r="D23" s="74">
        <v>1</v>
      </c>
      <c r="E23" s="75"/>
      <c r="F23" s="24">
        <f>B23*1</f>
        <v>0</v>
      </c>
      <c r="G23" s="24">
        <f>C23*2</f>
        <v>0</v>
      </c>
      <c r="H23" s="24">
        <f>D23*3</f>
        <v>3</v>
      </c>
      <c r="I23" s="24">
        <f>E23*4</f>
        <v>0</v>
      </c>
      <c r="J23" s="24">
        <f t="shared" si="0"/>
        <v>3</v>
      </c>
      <c r="K23" s="47"/>
      <c r="L23" s="51">
        <v>37</v>
      </c>
      <c r="M23" s="74"/>
      <c r="N23" s="74"/>
      <c r="O23" s="74"/>
      <c r="P23" s="75">
        <v>1</v>
      </c>
      <c r="Q23" s="24">
        <f>M23*4</f>
        <v>0</v>
      </c>
      <c r="R23" s="24">
        <f>N23*3</f>
        <v>0</v>
      </c>
      <c r="S23" s="24">
        <f>O23*2</f>
        <v>0</v>
      </c>
      <c r="T23" s="24">
        <f>P23*1</f>
        <v>1</v>
      </c>
      <c r="U23" s="24">
        <f t="shared" si="1"/>
        <v>1</v>
      </c>
      <c r="V23" s="41">
        <f>U23+U24+U25+U26</f>
        <v>9</v>
      </c>
      <c r="W23" s="51"/>
      <c r="X23" s="72"/>
      <c r="Y23" s="72"/>
      <c r="Z23" s="72"/>
      <c r="AA23" s="73"/>
      <c r="AB23" s="24"/>
      <c r="AC23" s="24"/>
      <c r="AD23" s="24"/>
      <c r="AE23" s="24"/>
      <c r="AF23" s="29"/>
      <c r="AG23" s="47"/>
      <c r="AH23" s="40"/>
      <c r="AI23" s="53">
        <f>V23</f>
        <v>9</v>
      </c>
      <c r="AJ23" s="40"/>
      <c r="AK23" s="40"/>
      <c r="AL23" s="40"/>
      <c r="AM23" s="71"/>
    </row>
    <row r="24" spans="1:39" ht="23.25" x14ac:dyDescent="0.2">
      <c r="A24" s="51">
        <v>18</v>
      </c>
      <c r="B24" s="74">
        <v>1</v>
      </c>
      <c r="C24" s="74"/>
      <c r="D24" s="74"/>
      <c r="E24" s="75"/>
      <c r="F24" s="24">
        <f>B24*4</f>
        <v>4</v>
      </c>
      <c r="G24" s="24">
        <f>C24*3</f>
        <v>0</v>
      </c>
      <c r="H24" s="24">
        <f>D24*2</f>
        <v>0</v>
      </c>
      <c r="I24" s="24">
        <f>E24*1</f>
        <v>0</v>
      </c>
      <c r="J24" s="24">
        <f t="shared" si="0"/>
        <v>4</v>
      </c>
      <c r="K24" s="47"/>
      <c r="L24" s="56">
        <v>38</v>
      </c>
      <c r="M24" s="74"/>
      <c r="N24" s="74">
        <v>1</v>
      </c>
      <c r="O24" s="74"/>
      <c r="P24" s="75"/>
      <c r="Q24" s="24">
        <f>M24*1</f>
        <v>0</v>
      </c>
      <c r="R24" s="24">
        <f>N24*2</f>
        <v>2</v>
      </c>
      <c r="S24" s="24">
        <f>O24*3</f>
        <v>0</v>
      </c>
      <c r="T24" s="24">
        <f>P24*4</f>
        <v>0</v>
      </c>
      <c r="U24" s="24">
        <f t="shared" si="1"/>
        <v>2</v>
      </c>
      <c r="V24" s="47"/>
      <c r="W24" s="51"/>
      <c r="X24" s="72"/>
      <c r="Y24" s="72"/>
      <c r="Z24" s="72"/>
      <c r="AA24" s="73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>
        <v>1</v>
      </c>
      <c r="C25" s="74"/>
      <c r="D25" s="74"/>
      <c r="E25" s="75"/>
      <c r="F25" s="24">
        <f>B25*4</f>
        <v>4</v>
      </c>
      <c r="G25" s="24">
        <f>C25*3</f>
        <v>0</v>
      </c>
      <c r="H25" s="24">
        <f>D25*2</f>
        <v>0</v>
      </c>
      <c r="I25" s="24">
        <f>E25*1</f>
        <v>0</v>
      </c>
      <c r="J25" s="24">
        <f t="shared" si="0"/>
        <v>4</v>
      </c>
      <c r="K25" s="41">
        <f>J25+J26+U7+U8+U9+U10</f>
        <v>14</v>
      </c>
      <c r="L25" s="51">
        <v>39</v>
      </c>
      <c r="M25" s="74"/>
      <c r="N25" s="74">
        <v>1</v>
      </c>
      <c r="O25" s="74"/>
      <c r="P25" s="75"/>
      <c r="Q25" s="24">
        <f>M25*1</f>
        <v>0</v>
      </c>
      <c r="R25" s="24">
        <f>N25*2</f>
        <v>2</v>
      </c>
      <c r="S25" s="24">
        <f>O25*3</f>
        <v>0</v>
      </c>
      <c r="T25" s="24">
        <f>P25*4</f>
        <v>0</v>
      </c>
      <c r="U25" s="24">
        <f t="shared" si="1"/>
        <v>2</v>
      </c>
      <c r="V25" s="47"/>
      <c r="W25" s="51"/>
      <c r="X25" s="72"/>
      <c r="Y25" s="72"/>
      <c r="Z25" s="72"/>
      <c r="AA25" s="73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>
        <v>1</v>
      </c>
      <c r="C26" s="74"/>
      <c r="D26" s="74"/>
      <c r="E26" s="75"/>
      <c r="F26" s="24">
        <f>B26*1</f>
        <v>1</v>
      </c>
      <c r="G26" s="24">
        <f>C26*2</f>
        <v>0</v>
      </c>
      <c r="H26" s="24">
        <f>D26*3</f>
        <v>0</v>
      </c>
      <c r="I26" s="24">
        <f>E26*4</f>
        <v>0</v>
      </c>
      <c r="J26" s="24">
        <f t="shared" si="0"/>
        <v>1</v>
      </c>
      <c r="K26" s="47"/>
      <c r="L26" s="56">
        <v>40</v>
      </c>
      <c r="M26" s="74">
        <v>1</v>
      </c>
      <c r="N26" s="74"/>
      <c r="O26" s="74"/>
      <c r="P26" s="75"/>
      <c r="Q26" s="24">
        <f>M26*4</f>
        <v>4</v>
      </c>
      <c r="R26" s="24">
        <f>N26*3</f>
        <v>0</v>
      </c>
      <c r="S26" s="24">
        <f>O26*2</f>
        <v>0</v>
      </c>
      <c r="T26" s="24">
        <f>P26*1</f>
        <v>0</v>
      </c>
      <c r="U26" s="24">
        <f t="shared" si="1"/>
        <v>4</v>
      </c>
      <c r="V26" s="47"/>
      <c r="W26" s="51"/>
      <c r="X26" s="72"/>
      <c r="Y26" s="72"/>
      <c r="Z26" s="72"/>
      <c r="AA26" s="73"/>
      <c r="AB26" s="24"/>
      <c r="AC26" s="24"/>
      <c r="AD26" s="24"/>
      <c r="AE26" s="24"/>
      <c r="AF26" s="29"/>
      <c r="AG26" s="47"/>
      <c r="AH26" s="40"/>
      <c r="AI26" s="53">
        <f>AG7</f>
        <v>23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19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1.61" right="0.31496062992125984" top="0.28999999999999998" bottom="0.22" header="0.31496062992125984" footer="0.31496062992125984"/>
  <pageSetup paperSize="9" scale="80"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130" zoomScaleNormal="130" workbookViewId="0">
      <selection activeCell="AA19" sqref="AA19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name!B25</f>
        <v>เด็กชายชนาพร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name!C25</f>
        <v>มีมุข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name!A25</f>
        <v>24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18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>
        <v>1</v>
      </c>
      <c r="F7" s="75"/>
      <c r="G7" s="24">
        <f>C7*1</f>
        <v>0</v>
      </c>
      <c r="H7" s="24">
        <f>D7*2</f>
        <v>0</v>
      </c>
      <c r="I7" s="24">
        <f>E7*3</f>
        <v>3</v>
      </c>
      <c r="J7" s="24">
        <f>F7*4</f>
        <v>0</v>
      </c>
      <c r="K7" s="24">
        <f t="shared" ref="K7:K26" si="0">SUM(G7:J7)</f>
        <v>3</v>
      </c>
      <c r="L7" s="55">
        <f>K7+K8+K9+K10+K11+K12</f>
        <v>18</v>
      </c>
      <c r="M7" s="51">
        <v>21</v>
      </c>
      <c r="N7" s="74"/>
      <c r="O7" s="74">
        <v>1</v>
      </c>
      <c r="P7" s="74"/>
      <c r="Q7" s="75"/>
      <c r="R7" s="24">
        <f>N7*4</f>
        <v>0</v>
      </c>
      <c r="S7" s="24">
        <f>O7*3</f>
        <v>3</v>
      </c>
      <c r="T7" s="24">
        <f>P7*2</f>
        <v>0</v>
      </c>
      <c r="U7" s="24">
        <f>Q7*1</f>
        <v>0</v>
      </c>
      <c r="V7" s="24">
        <f t="shared" ref="V7:V26" si="1">SUM(R7:U7)</f>
        <v>3</v>
      </c>
      <c r="W7" s="52"/>
      <c r="X7" s="51">
        <v>41</v>
      </c>
      <c r="Y7" s="74"/>
      <c r="Z7" s="74"/>
      <c r="AA7" s="74"/>
      <c r="AB7" s="75">
        <v>1</v>
      </c>
      <c r="AC7" s="24">
        <f>Y7*1</f>
        <v>0</v>
      </c>
      <c r="AD7" s="24">
        <f>Z7*2</f>
        <v>0</v>
      </c>
      <c r="AE7" s="24">
        <f>AA7*3</f>
        <v>0</v>
      </c>
      <c r="AF7" s="24">
        <f>AB7*4</f>
        <v>4</v>
      </c>
      <c r="AG7" s="24">
        <f t="shared" ref="AG7:AG18" si="2">SUM(AC7:AF7)</f>
        <v>4</v>
      </c>
      <c r="AH7" s="55">
        <f>AG7+AG8+AG9+AG10+AG11+AG12</f>
        <v>20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 t="shared" si="0"/>
        <v>4</v>
      </c>
      <c r="L8" s="47"/>
      <c r="M8" s="56">
        <v>22</v>
      </c>
      <c r="N8" s="74"/>
      <c r="O8" s="74"/>
      <c r="P8" s="74"/>
      <c r="Q8" s="75">
        <v>1</v>
      </c>
      <c r="R8" s="24">
        <f>N8*1</f>
        <v>0</v>
      </c>
      <c r="S8" s="24">
        <f>O8*2</f>
        <v>0</v>
      </c>
      <c r="T8" s="24">
        <f>P8*3</f>
        <v>0</v>
      </c>
      <c r="U8" s="24">
        <f>Q8*4</f>
        <v>4</v>
      </c>
      <c r="V8" s="24">
        <f t="shared" si="1"/>
        <v>4</v>
      </c>
      <c r="W8" s="47"/>
      <c r="X8" s="51">
        <v>42</v>
      </c>
      <c r="Y8" s="74"/>
      <c r="Z8" s="74"/>
      <c r="AA8" s="74"/>
      <c r="AB8" s="75">
        <v>1</v>
      </c>
      <c r="AC8" s="24">
        <f t="shared" ref="AC8:AC16" si="3">Y8*1</f>
        <v>0</v>
      </c>
      <c r="AD8" s="24">
        <f t="shared" ref="AD8:AD16" si="4">Z8*2</f>
        <v>0</v>
      </c>
      <c r="AE8" s="24">
        <f t="shared" ref="AE8:AE16" si="5">AA8*3</f>
        <v>0</v>
      </c>
      <c r="AF8" s="24">
        <f t="shared" ref="AF8:AF16" si="6">AB8*4</f>
        <v>4</v>
      </c>
      <c r="AG8" s="24">
        <f t="shared" si="2"/>
        <v>4</v>
      </c>
      <c r="AH8" s="47"/>
      <c r="AI8" s="40"/>
      <c r="AJ8" s="53">
        <f>L13</f>
        <v>17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/>
      <c r="E9" s="74">
        <v>1</v>
      </c>
      <c r="F9" s="75"/>
      <c r="G9" s="24">
        <f>C9*4</f>
        <v>0</v>
      </c>
      <c r="H9" s="24">
        <f>D9*3</f>
        <v>0</v>
      </c>
      <c r="I9" s="24">
        <f>E9*2</f>
        <v>2</v>
      </c>
      <c r="J9" s="24">
        <f>F9*1</f>
        <v>0</v>
      </c>
      <c r="K9" s="24">
        <f t="shared" si="0"/>
        <v>2</v>
      </c>
      <c r="L9" s="47"/>
      <c r="M9" s="51">
        <v>23</v>
      </c>
      <c r="N9" s="74"/>
      <c r="O9" s="74"/>
      <c r="P9" s="74">
        <v>1</v>
      </c>
      <c r="Q9" s="75"/>
      <c r="R9" s="24">
        <f>N9*1</f>
        <v>0</v>
      </c>
      <c r="S9" s="24">
        <f>O9*2</f>
        <v>0</v>
      </c>
      <c r="T9" s="24">
        <f>P9*3</f>
        <v>3</v>
      </c>
      <c r="U9" s="24">
        <f>Q9*4</f>
        <v>0</v>
      </c>
      <c r="V9" s="24">
        <f t="shared" si="1"/>
        <v>3</v>
      </c>
      <c r="W9" s="47"/>
      <c r="X9" s="51">
        <v>43</v>
      </c>
      <c r="Y9" s="74"/>
      <c r="Z9" s="74"/>
      <c r="AA9" s="74"/>
      <c r="AB9" s="75">
        <v>1</v>
      </c>
      <c r="AC9" s="24">
        <f t="shared" si="3"/>
        <v>0</v>
      </c>
      <c r="AD9" s="24">
        <f t="shared" si="4"/>
        <v>0</v>
      </c>
      <c r="AE9" s="24">
        <f t="shared" si="5"/>
        <v>0</v>
      </c>
      <c r="AF9" s="24">
        <f t="shared" si="6"/>
        <v>4</v>
      </c>
      <c r="AG9" s="24">
        <f t="shared" si="2"/>
        <v>4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>
        <v>1</v>
      </c>
      <c r="F10" s="75"/>
      <c r="G10" s="24">
        <f>C10*1</f>
        <v>0</v>
      </c>
      <c r="H10" s="24">
        <f>D10*2</f>
        <v>0</v>
      </c>
      <c r="I10" s="24">
        <f>E10*3</f>
        <v>3</v>
      </c>
      <c r="J10" s="24">
        <f>F10*4</f>
        <v>0</v>
      </c>
      <c r="K10" s="24">
        <f t="shared" si="0"/>
        <v>3</v>
      </c>
      <c r="L10" s="47"/>
      <c r="M10" s="56">
        <v>24</v>
      </c>
      <c r="N10" s="74"/>
      <c r="O10" s="74">
        <v>1</v>
      </c>
      <c r="P10" s="74"/>
      <c r="Q10" s="75"/>
      <c r="R10" s="24">
        <f>N10*4</f>
        <v>0</v>
      </c>
      <c r="S10" s="24">
        <f>O10*3</f>
        <v>3</v>
      </c>
      <c r="T10" s="24">
        <f>P10*2</f>
        <v>0</v>
      </c>
      <c r="U10" s="24">
        <f>Q10*1</f>
        <v>0</v>
      </c>
      <c r="V10" s="24">
        <f t="shared" si="1"/>
        <v>3</v>
      </c>
      <c r="W10" s="47"/>
      <c r="X10" s="51">
        <v>44</v>
      </c>
      <c r="Y10" s="74"/>
      <c r="Z10" s="74"/>
      <c r="AA10" s="74">
        <v>1</v>
      </c>
      <c r="AB10" s="75"/>
      <c r="AC10" s="24">
        <f t="shared" si="3"/>
        <v>0</v>
      </c>
      <c r="AD10" s="24">
        <f t="shared" si="4"/>
        <v>0</v>
      </c>
      <c r="AE10" s="24">
        <f t="shared" si="5"/>
        <v>3</v>
      </c>
      <c r="AF10" s="24">
        <f t="shared" si="6"/>
        <v>0</v>
      </c>
      <c r="AG10" s="24">
        <f t="shared" si="2"/>
        <v>3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/>
      <c r="E11" s="74">
        <v>1</v>
      </c>
      <c r="F11" s="75"/>
      <c r="G11" s="24">
        <f>C11*4</f>
        <v>0</v>
      </c>
      <c r="H11" s="24">
        <f>D11*3</f>
        <v>0</v>
      </c>
      <c r="I11" s="24">
        <f>E11*2</f>
        <v>2</v>
      </c>
      <c r="J11" s="24">
        <f>F11*1</f>
        <v>0</v>
      </c>
      <c r="K11" s="24">
        <f t="shared" si="0"/>
        <v>2</v>
      </c>
      <c r="L11" s="52"/>
      <c r="M11" s="51">
        <v>25</v>
      </c>
      <c r="N11" s="74"/>
      <c r="O11" s="74"/>
      <c r="P11" s="74">
        <v>1</v>
      </c>
      <c r="Q11" s="75"/>
      <c r="R11" s="24">
        <f>N11*1</f>
        <v>0</v>
      </c>
      <c r="S11" s="24">
        <f>O11*2</f>
        <v>0</v>
      </c>
      <c r="T11" s="24">
        <f>P11*3</f>
        <v>3</v>
      </c>
      <c r="U11" s="24">
        <f>Q11*4</f>
        <v>0</v>
      </c>
      <c r="V11" s="24">
        <f t="shared" si="1"/>
        <v>3</v>
      </c>
      <c r="W11" s="55">
        <f>V11+V12+V13+V14+V15+V16</f>
        <v>18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2"/>
        <v>3</v>
      </c>
      <c r="AH11" s="52"/>
      <c r="AI11" s="40"/>
      <c r="AJ11" s="53">
        <f>L19</f>
        <v>19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>
        <v>1</v>
      </c>
      <c r="G12" s="24">
        <f>C12*1</f>
        <v>0</v>
      </c>
      <c r="H12" s="24">
        <f>D12*2</f>
        <v>0</v>
      </c>
      <c r="I12" s="24">
        <f>E12*3</f>
        <v>0</v>
      </c>
      <c r="J12" s="24">
        <f>F12*4</f>
        <v>4</v>
      </c>
      <c r="K12" s="24">
        <f t="shared" si="0"/>
        <v>4</v>
      </c>
      <c r="L12" s="52"/>
      <c r="M12" s="56">
        <v>26</v>
      </c>
      <c r="N12" s="74"/>
      <c r="O12" s="74"/>
      <c r="P12" s="74"/>
      <c r="Q12" s="75">
        <v>1</v>
      </c>
      <c r="R12" s="24">
        <f>N12*4</f>
        <v>0</v>
      </c>
      <c r="S12" s="24">
        <f>O12*3</f>
        <v>0</v>
      </c>
      <c r="T12" s="24">
        <f>P12*2</f>
        <v>0</v>
      </c>
      <c r="U12" s="24">
        <f>Q12*1</f>
        <v>1</v>
      </c>
      <c r="V12" s="24">
        <f t="shared" si="1"/>
        <v>1</v>
      </c>
      <c r="W12" s="47"/>
      <c r="X12" s="51">
        <v>46</v>
      </c>
      <c r="Y12" s="74"/>
      <c r="Z12" s="74">
        <v>1</v>
      </c>
      <c r="AA12" s="74"/>
      <c r="AB12" s="75"/>
      <c r="AC12" s="24">
        <f t="shared" si="3"/>
        <v>0</v>
      </c>
      <c r="AD12" s="24">
        <f t="shared" si="4"/>
        <v>2</v>
      </c>
      <c r="AE12" s="24">
        <f t="shared" si="5"/>
        <v>0</v>
      </c>
      <c r="AF12" s="24">
        <f t="shared" si="6"/>
        <v>0</v>
      </c>
      <c r="AG12" s="24">
        <f t="shared" si="2"/>
        <v>2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>
        <v>1</v>
      </c>
      <c r="G13" s="24">
        <f>C13*1</f>
        <v>0</v>
      </c>
      <c r="H13" s="24">
        <f>D13*2</f>
        <v>0</v>
      </c>
      <c r="I13" s="24">
        <f>E13*3</f>
        <v>0</v>
      </c>
      <c r="J13" s="24">
        <f>F13*4</f>
        <v>4</v>
      </c>
      <c r="K13" s="24">
        <f t="shared" si="0"/>
        <v>4</v>
      </c>
      <c r="L13" s="41">
        <f>K13+K14+K15+K16+K17+K18</f>
        <v>17</v>
      </c>
      <c r="M13" s="51">
        <v>27</v>
      </c>
      <c r="N13" s="74">
        <v>1</v>
      </c>
      <c r="O13" s="74"/>
      <c r="P13" s="74"/>
      <c r="Q13" s="75"/>
      <c r="R13" s="24">
        <f>N13*4</f>
        <v>4</v>
      </c>
      <c r="S13" s="24">
        <f>O13*3</f>
        <v>0</v>
      </c>
      <c r="T13" s="24">
        <f>P13*2</f>
        <v>0</v>
      </c>
      <c r="U13" s="24">
        <f>Q13*1</f>
        <v>0</v>
      </c>
      <c r="V13" s="24">
        <f t="shared" si="1"/>
        <v>4</v>
      </c>
      <c r="W13" s="47"/>
      <c r="X13" s="51">
        <v>47</v>
      </c>
      <c r="Y13" s="74">
        <v>1</v>
      </c>
      <c r="Z13" s="74"/>
      <c r="AA13" s="74"/>
      <c r="AB13" s="75"/>
      <c r="AC13" s="24">
        <f>Y13*4</f>
        <v>4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2"/>
        <v>4</v>
      </c>
      <c r="AH13" s="41">
        <f>AG13+AG14+AG15+AG16+AG17+AG18</f>
        <v>18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>
        <v>1</v>
      </c>
      <c r="D14" s="74"/>
      <c r="E14" s="74"/>
      <c r="F14" s="75"/>
      <c r="G14" s="24">
        <f>C14*4</f>
        <v>4</v>
      </c>
      <c r="H14" s="24">
        <f>D14*3</f>
        <v>0</v>
      </c>
      <c r="I14" s="24">
        <f>E14*2</f>
        <v>0</v>
      </c>
      <c r="J14" s="24">
        <f>F14*1</f>
        <v>0</v>
      </c>
      <c r="K14" s="24">
        <f t="shared" si="0"/>
        <v>4</v>
      </c>
      <c r="L14" s="47"/>
      <c r="M14" s="56">
        <v>28</v>
      </c>
      <c r="N14" s="74"/>
      <c r="O14" s="74"/>
      <c r="P14" s="74"/>
      <c r="Q14" s="75">
        <v>1</v>
      </c>
      <c r="R14" s="24">
        <f>N14*1</f>
        <v>0</v>
      </c>
      <c r="S14" s="24">
        <f>O14*2</f>
        <v>0</v>
      </c>
      <c r="T14" s="24">
        <f>P14*3</f>
        <v>0</v>
      </c>
      <c r="U14" s="24">
        <f>Q14*4</f>
        <v>4</v>
      </c>
      <c r="V14" s="24">
        <f t="shared" si="1"/>
        <v>4</v>
      </c>
      <c r="W14" s="47"/>
      <c r="X14" s="51">
        <v>48</v>
      </c>
      <c r="Y14" s="74"/>
      <c r="Z14" s="74"/>
      <c r="AA14" s="74"/>
      <c r="AB14" s="75">
        <v>1</v>
      </c>
      <c r="AC14" s="24">
        <f t="shared" si="3"/>
        <v>0</v>
      </c>
      <c r="AD14" s="24">
        <f t="shared" si="4"/>
        <v>0</v>
      </c>
      <c r="AE14" s="24">
        <f t="shared" si="5"/>
        <v>0</v>
      </c>
      <c r="AF14" s="24">
        <f t="shared" si="6"/>
        <v>4</v>
      </c>
      <c r="AG14" s="24">
        <f t="shared" si="2"/>
        <v>4</v>
      </c>
      <c r="AH14" s="47"/>
      <c r="AI14" s="40"/>
      <c r="AJ14" s="53">
        <f>L25</f>
        <v>17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>
        <v>1</v>
      </c>
      <c r="E15" s="74"/>
      <c r="F15" s="75"/>
      <c r="G15" s="24">
        <f>C15*4</f>
        <v>0</v>
      </c>
      <c r="H15" s="24">
        <f>D15*3</f>
        <v>3</v>
      </c>
      <c r="I15" s="24">
        <f>E15*2</f>
        <v>0</v>
      </c>
      <c r="J15" s="24">
        <f>F15*1</f>
        <v>0</v>
      </c>
      <c r="K15" s="24">
        <f t="shared" si="0"/>
        <v>3</v>
      </c>
      <c r="L15" s="47"/>
      <c r="M15" s="51">
        <v>29</v>
      </c>
      <c r="N15" s="74"/>
      <c r="O15" s="74">
        <v>1</v>
      </c>
      <c r="P15" s="74"/>
      <c r="Q15" s="75"/>
      <c r="R15" s="24">
        <f>N15*4</f>
        <v>0</v>
      </c>
      <c r="S15" s="24">
        <f>O15*3</f>
        <v>3</v>
      </c>
      <c r="T15" s="24">
        <f>P15*2</f>
        <v>0</v>
      </c>
      <c r="U15" s="24">
        <f>Q15*1</f>
        <v>0</v>
      </c>
      <c r="V15" s="24">
        <f t="shared" si="1"/>
        <v>3</v>
      </c>
      <c r="W15" s="47"/>
      <c r="X15" s="51">
        <v>49</v>
      </c>
      <c r="Y15" s="74"/>
      <c r="Z15" s="74"/>
      <c r="AA15" s="74">
        <v>1</v>
      </c>
      <c r="AB15" s="75"/>
      <c r="AC15" s="24">
        <f t="shared" si="3"/>
        <v>0</v>
      </c>
      <c r="AD15" s="24">
        <f t="shared" si="4"/>
        <v>0</v>
      </c>
      <c r="AE15" s="24">
        <f t="shared" si="5"/>
        <v>3</v>
      </c>
      <c r="AF15" s="24">
        <f t="shared" si="6"/>
        <v>0</v>
      </c>
      <c r="AG15" s="24">
        <f t="shared" si="2"/>
        <v>3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>
        <v>1</v>
      </c>
      <c r="F16" s="75"/>
      <c r="G16" s="24">
        <f>C16*1</f>
        <v>0</v>
      </c>
      <c r="H16" s="24">
        <f>D16*2</f>
        <v>0</v>
      </c>
      <c r="I16" s="24">
        <f>E16*3</f>
        <v>3</v>
      </c>
      <c r="J16" s="24">
        <f>F16*4</f>
        <v>0</v>
      </c>
      <c r="K16" s="24">
        <f t="shared" si="0"/>
        <v>3</v>
      </c>
      <c r="L16" s="52"/>
      <c r="M16" s="56">
        <v>30</v>
      </c>
      <c r="N16" s="74"/>
      <c r="O16" s="74">
        <v>1</v>
      </c>
      <c r="P16" s="74"/>
      <c r="Q16" s="75"/>
      <c r="R16" s="24">
        <f>N16*4</f>
        <v>0</v>
      </c>
      <c r="S16" s="24">
        <f>O16*3</f>
        <v>3</v>
      </c>
      <c r="T16" s="24">
        <f>P16*2</f>
        <v>0</v>
      </c>
      <c r="U16" s="24">
        <f>Q16*1</f>
        <v>0</v>
      </c>
      <c r="V16" s="24">
        <f t="shared" si="1"/>
        <v>3</v>
      </c>
      <c r="W16" s="52"/>
      <c r="X16" s="51">
        <v>50</v>
      </c>
      <c r="Y16" s="74"/>
      <c r="Z16" s="74">
        <v>1</v>
      </c>
      <c r="AA16" s="74"/>
      <c r="AB16" s="75"/>
      <c r="AC16" s="24">
        <f t="shared" si="3"/>
        <v>0</v>
      </c>
      <c r="AD16" s="24">
        <f t="shared" si="4"/>
        <v>2</v>
      </c>
      <c r="AE16" s="24">
        <f t="shared" si="5"/>
        <v>0</v>
      </c>
      <c r="AF16" s="24">
        <f t="shared" si="6"/>
        <v>0</v>
      </c>
      <c r="AG16" s="24">
        <f t="shared" si="2"/>
        <v>2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>
        <v>1</v>
      </c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1</v>
      </c>
      <c r="K17" s="24">
        <f t="shared" si="0"/>
        <v>1</v>
      </c>
      <c r="L17" s="52"/>
      <c r="M17" s="51">
        <v>31</v>
      </c>
      <c r="N17" s="74"/>
      <c r="O17" s="74"/>
      <c r="P17" s="74"/>
      <c r="Q17" s="75">
        <v>1</v>
      </c>
      <c r="R17" s="24">
        <f>N17*1</f>
        <v>0</v>
      </c>
      <c r="S17" s="24">
        <f>O17*2</f>
        <v>0</v>
      </c>
      <c r="T17" s="24">
        <f>P17*3</f>
        <v>0</v>
      </c>
      <c r="U17" s="24">
        <f>Q17*4</f>
        <v>4</v>
      </c>
      <c r="V17" s="24">
        <f t="shared" si="1"/>
        <v>4</v>
      </c>
      <c r="W17" s="41">
        <f>V17+V18+V19+V20+V21+V22</f>
        <v>22</v>
      </c>
      <c r="X17" s="51">
        <v>51</v>
      </c>
      <c r="Y17" s="74"/>
      <c r="Z17" s="74">
        <v>1</v>
      </c>
      <c r="AA17" s="74"/>
      <c r="AB17" s="75"/>
      <c r="AC17" s="24">
        <f>Y17*4</f>
        <v>0</v>
      </c>
      <c r="AD17" s="24">
        <f>Z17*3</f>
        <v>3</v>
      </c>
      <c r="AE17" s="24">
        <f>AA17*2</f>
        <v>0</v>
      </c>
      <c r="AF17" s="24">
        <f>AB17*1</f>
        <v>0</v>
      </c>
      <c r="AG17" s="24">
        <f t="shared" si="2"/>
        <v>3</v>
      </c>
      <c r="AH17" s="47"/>
      <c r="AI17" s="40"/>
      <c r="AJ17" s="53">
        <f>W11</f>
        <v>18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>
        <v>1</v>
      </c>
      <c r="E18" s="74"/>
      <c r="F18" s="75"/>
      <c r="G18" s="24">
        <f>C18*1</f>
        <v>0</v>
      </c>
      <c r="H18" s="24">
        <f>D18*2</f>
        <v>2</v>
      </c>
      <c r="I18" s="24">
        <f>E18*3</f>
        <v>0</v>
      </c>
      <c r="J18" s="24">
        <f>F18*4</f>
        <v>0</v>
      </c>
      <c r="K18" s="24">
        <f t="shared" si="0"/>
        <v>2</v>
      </c>
      <c r="L18" s="47"/>
      <c r="M18" s="56">
        <v>32</v>
      </c>
      <c r="N18" s="74"/>
      <c r="O18" s="74"/>
      <c r="P18" s="74"/>
      <c r="Q18" s="75">
        <v>1</v>
      </c>
      <c r="R18" s="24">
        <f>N18*1</f>
        <v>0</v>
      </c>
      <c r="S18" s="24">
        <f>O18*2</f>
        <v>0</v>
      </c>
      <c r="T18" s="24">
        <f>P18*3</f>
        <v>0</v>
      </c>
      <c r="U18" s="24">
        <f>Q18*4</f>
        <v>4</v>
      </c>
      <c r="V18" s="24">
        <f t="shared" si="1"/>
        <v>4</v>
      </c>
      <c r="W18" s="47"/>
      <c r="X18" s="51">
        <v>52</v>
      </c>
      <c r="Y18" s="74"/>
      <c r="Z18" s="74"/>
      <c r="AA18" s="74">
        <v>1</v>
      </c>
      <c r="AB18" s="75"/>
      <c r="AC18" s="24">
        <f>Y18*4</f>
        <v>0</v>
      </c>
      <c r="AD18" s="24">
        <f>Z18*3</f>
        <v>0</v>
      </c>
      <c r="AE18" s="24">
        <f>AA18*2</f>
        <v>2</v>
      </c>
      <c r="AF18" s="24">
        <f>AB18*1</f>
        <v>0</v>
      </c>
      <c r="AG18" s="24">
        <f t="shared" si="2"/>
        <v>2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>
        <v>1</v>
      </c>
      <c r="F19" s="75"/>
      <c r="G19" s="24">
        <f>C19*4</f>
        <v>0</v>
      </c>
      <c r="H19" s="24">
        <f>D19*3</f>
        <v>0</v>
      </c>
      <c r="I19" s="24">
        <f>E19*2</f>
        <v>2</v>
      </c>
      <c r="J19" s="24">
        <f>F19*1</f>
        <v>0</v>
      </c>
      <c r="K19" s="24">
        <f t="shared" si="0"/>
        <v>2</v>
      </c>
      <c r="L19" s="41">
        <f>K19+K20+K21+K22+K23+K24</f>
        <v>19</v>
      </c>
      <c r="M19" s="51">
        <v>33</v>
      </c>
      <c r="N19" s="74"/>
      <c r="O19" s="74">
        <v>1</v>
      </c>
      <c r="P19" s="74"/>
      <c r="Q19" s="75"/>
      <c r="R19" s="24">
        <f>N19*4</f>
        <v>0</v>
      </c>
      <c r="S19" s="24">
        <f>O19*3</f>
        <v>3</v>
      </c>
      <c r="T19" s="24">
        <f>P19*2</f>
        <v>0</v>
      </c>
      <c r="U19" s="24">
        <f>Q19*1</f>
        <v>0</v>
      </c>
      <c r="V19" s="24">
        <f t="shared" si="1"/>
        <v>3</v>
      </c>
      <c r="W19" s="47"/>
      <c r="X19" s="51"/>
      <c r="Y19" s="74"/>
      <c r="Z19" s="74"/>
      <c r="AA19" s="74"/>
      <c r="AB19" s="75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>
        <v>1</v>
      </c>
      <c r="G20" s="24">
        <f>C20*1</f>
        <v>0</v>
      </c>
      <c r="H20" s="24">
        <f>D20*2</f>
        <v>0</v>
      </c>
      <c r="I20" s="24">
        <f>E20*3</f>
        <v>0</v>
      </c>
      <c r="J20" s="24">
        <f>F20*4</f>
        <v>4</v>
      </c>
      <c r="K20" s="24">
        <f t="shared" si="0"/>
        <v>4</v>
      </c>
      <c r="L20" s="47"/>
      <c r="M20" s="56">
        <v>34</v>
      </c>
      <c r="N20" s="74"/>
      <c r="O20" s="74"/>
      <c r="P20" s="74">
        <v>1</v>
      </c>
      <c r="Q20" s="75"/>
      <c r="R20" s="24">
        <f>N20*1</f>
        <v>0</v>
      </c>
      <c r="S20" s="24">
        <f>O20*2</f>
        <v>0</v>
      </c>
      <c r="T20" s="24">
        <f>P20*3</f>
        <v>3</v>
      </c>
      <c r="U20" s="24">
        <f>Q20*4</f>
        <v>0</v>
      </c>
      <c r="V20" s="24">
        <f t="shared" si="1"/>
        <v>3</v>
      </c>
      <c r="W20" s="47"/>
      <c r="X20" s="51"/>
      <c r="Y20" s="74"/>
      <c r="Z20" s="74"/>
      <c r="AA20" s="74"/>
      <c r="AB20" s="75"/>
      <c r="AC20" s="33"/>
      <c r="AD20" s="33"/>
      <c r="AE20" s="33"/>
      <c r="AF20" s="33"/>
      <c r="AG20" s="30"/>
      <c r="AH20" s="47"/>
      <c r="AI20" s="40"/>
      <c r="AJ20" s="53">
        <f>W17</f>
        <v>22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>
        <v>1</v>
      </c>
      <c r="E21" s="74"/>
      <c r="F21" s="75"/>
      <c r="G21" s="24">
        <f>C21*1</f>
        <v>0</v>
      </c>
      <c r="H21" s="24">
        <f>D21*2</f>
        <v>2</v>
      </c>
      <c r="I21" s="24">
        <f>E21*3</f>
        <v>0</v>
      </c>
      <c r="J21" s="24">
        <f>F21*4</f>
        <v>0</v>
      </c>
      <c r="K21" s="24">
        <f t="shared" si="0"/>
        <v>2</v>
      </c>
      <c r="L21" s="52"/>
      <c r="M21" s="51">
        <v>35</v>
      </c>
      <c r="N21" s="74">
        <v>1</v>
      </c>
      <c r="O21" s="74"/>
      <c r="P21" s="74"/>
      <c r="Q21" s="75"/>
      <c r="R21" s="24">
        <f>N21*4</f>
        <v>4</v>
      </c>
      <c r="S21" s="24">
        <f>O21*3</f>
        <v>0</v>
      </c>
      <c r="T21" s="24">
        <f>P21*2</f>
        <v>0</v>
      </c>
      <c r="U21" s="24">
        <f>Q21*1</f>
        <v>0</v>
      </c>
      <c r="V21" s="24">
        <f t="shared" si="1"/>
        <v>4</v>
      </c>
      <c r="W21" s="47"/>
      <c r="X21" s="51"/>
      <c r="Y21" s="74"/>
      <c r="Z21" s="74"/>
      <c r="AA21" s="74"/>
      <c r="AB21" s="75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>
        <v>1</v>
      </c>
      <c r="D22" s="74"/>
      <c r="E22" s="74"/>
      <c r="F22" s="75"/>
      <c r="G22" s="24">
        <f>C22*4</f>
        <v>4</v>
      </c>
      <c r="H22" s="24">
        <f>D22*3</f>
        <v>0</v>
      </c>
      <c r="I22" s="24">
        <f>E22*2</f>
        <v>0</v>
      </c>
      <c r="J22" s="24">
        <f>F22*1</f>
        <v>0</v>
      </c>
      <c r="K22" s="24">
        <f t="shared" si="0"/>
        <v>4</v>
      </c>
      <c r="L22" s="52"/>
      <c r="M22" s="56">
        <v>36</v>
      </c>
      <c r="N22" s="74"/>
      <c r="O22" s="74"/>
      <c r="P22" s="74"/>
      <c r="Q22" s="75">
        <v>1</v>
      </c>
      <c r="R22" s="24">
        <f>N22*1</f>
        <v>0</v>
      </c>
      <c r="S22" s="24">
        <f>O22*2</f>
        <v>0</v>
      </c>
      <c r="T22" s="24">
        <f>P22*3</f>
        <v>0</v>
      </c>
      <c r="U22" s="24">
        <f>Q22*4</f>
        <v>4</v>
      </c>
      <c r="V22" s="24">
        <f t="shared" si="1"/>
        <v>4</v>
      </c>
      <c r="W22" s="47"/>
      <c r="X22" s="51"/>
      <c r="Y22" s="74"/>
      <c r="Z22" s="74"/>
      <c r="AA22" s="74"/>
      <c r="AB22" s="75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>
        <v>1</v>
      </c>
      <c r="F23" s="75"/>
      <c r="G23" s="24">
        <f>C23*1</f>
        <v>0</v>
      </c>
      <c r="H23" s="24">
        <f>D23*2</f>
        <v>0</v>
      </c>
      <c r="I23" s="24">
        <f>E23*3</f>
        <v>3</v>
      </c>
      <c r="J23" s="24">
        <f>F23*4</f>
        <v>0</v>
      </c>
      <c r="K23" s="24">
        <f t="shared" si="0"/>
        <v>3</v>
      </c>
      <c r="L23" s="47"/>
      <c r="M23" s="51">
        <v>37</v>
      </c>
      <c r="N23" s="74"/>
      <c r="O23" s="74"/>
      <c r="P23" s="74">
        <v>1</v>
      </c>
      <c r="Q23" s="75"/>
      <c r="R23" s="24">
        <f>N23*4</f>
        <v>0</v>
      </c>
      <c r="S23" s="24">
        <f>O23*3</f>
        <v>0</v>
      </c>
      <c r="T23" s="24">
        <f>P23*2</f>
        <v>2</v>
      </c>
      <c r="U23" s="24">
        <f>Q23*1</f>
        <v>0</v>
      </c>
      <c r="V23" s="24">
        <f t="shared" si="1"/>
        <v>2</v>
      </c>
      <c r="W23" s="41">
        <f>V23+V24+V25+V26</f>
        <v>9</v>
      </c>
      <c r="X23" s="51"/>
      <c r="Y23" s="74"/>
      <c r="Z23" s="74"/>
      <c r="AA23" s="74"/>
      <c r="AB23" s="75"/>
      <c r="AC23" s="24"/>
      <c r="AD23" s="24"/>
      <c r="AE23" s="24"/>
      <c r="AF23" s="24"/>
      <c r="AG23" s="29"/>
      <c r="AH23" s="47"/>
      <c r="AI23" s="40"/>
      <c r="AJ23" s="53">
        <f>W23</f>
        <v>9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>
        <v>1</v>
      </c>
      <c r="D24" s="74"/>
      <c r="E24" s="74"/>
      <c r="F24" s="75"/>
      <c r="G24" s="24">
        <f>C24*4</f>
        <v>4</v>
      </c>
      <c r="H24" s="24">
        <f>D24*3</f>
        <v>0</v>
      </c>
      <c r="I24" s="24">
        <f>E24*2</f>
        <v>0</v>
      </c>
      <c r="J24" s="24">
        <f>F24*1</f>
        <v>0</v>
      </c>
      <c r="K24" s="24">
        <f t="shared" si="0"/>
        <v>4</v>
      </c>
      <c r="L24" s="47"/>
      <c r="M24" s="56">
        <v>38</v>
      </c>
      <c r="N24" s="74"/>
      <c r="O24" s="74">
        <v>1</v>
      </c>
      <c r="P24" s="74"/>
      <c r="Q24" s="75"/>
      <c r="R24" s="24">
        <f>N24*1</f>
        <v>0</v>
      </c>
      <c r="S24" s="24">
        <f>O24*2</f>
        <v>2</v>
      </c>
      <c r="T24" s="24">
        <f>P24*3</f>
        <v>0</v>
      </c>
      <c r="U24" s="24">
        <f>Q24*4</f>
        <v>0</v>
      </c>
      <c r="V24" s="24">
        <f t="shared" si="1"/>
        <v>2</v>
      </c>
      <c r="W24" s="47"/>
      <c r="X24" s="51"/>
      <c r="Y24" s="74"/>
      <c r="Z24" s="74"/>
      <c r="AA24" s="74"/>
      <c r="AB24" s="75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/>
      <c r="F25" s="75">
        <v>1</v>
      </c>
      <c r="G25" s="24">
        <f>C25*4</f>
        <v>0</v>
      </c>
      <c r="H25" s="24">
        <f>D25*3</f>
        <v>0</v>
      </c>
      <c r="I25" s="24">
        <f>E25*2</f>
        <v>0</v>
      </c>
      <c r="J25" s="24">
        <f>F25*1</f>
        <v>1</v>
      </c>
      <c r="K25" s="24">
        <f t="shared" si="0"/>
        <v>1</v>
      </c>
      <c r="L25" s="41">
        <f>K25+K26+V7+V8+V9+V10</f>
        <v>17</v>
      </c>
      <c r="M25" s="51">
        <v>39</v>
      </c>
      <c r="N25" s="74"/>
      <c r="O25" s="74"/>
      <c r="P25" s="74">
        <v>1</v>
      </c>
      <c r="Q25" s="75"/>
      <c r="R25" s="24">
        <f>N25*1</f>
        <v>0</v>
      </c>
      <c r="S25" s="24">
        <f>O25*2</f>
        <v>0</v>
      </c>
      <c r="T25" s="24">
        <f>P25*3</f>
        <v>3</v>
      </c>
      <c r="U25" s="24">
        <f>Q25*4</f>
        <v>0</v>
      </c>
      <c r="V25" s="24">
        <f t="shared" si="1"/>
        <v>3</v>
      </c>
      <c r="W25" s="47"/>
      <c r="X25" s="51"/>
      <c r="Y25" s="74"/>
      <c r="Z25" s="74"/>
      <c r="AA25" s="74"/>
      <c r="AB25" s="75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>
        <v>1</v>
      </c>
      <c r="F26" s="75"/>
      <c r="G26" s="24">
        <f>C26*1</f>
        <v>0</v>
      </c>
      <c r="H26" s="24">
        <f>D26*2</f>
        <v>0</v>
      </c>
      <c r="I26" s="24">
        <f>E26*3</f>
        <v>3</v>
      </c>
      <c r="J26" s="24">
        <f>F26*4</f>
        <v>0</v>
      </c>
      <c r="K26" s="24">
        <f t="shared" si="0"/>
        <v>3</v>
      </c>
      <c r="L26" s="47"/>
      <c r="M26" s="56">
        <v>40</v>
      </c>
      <c r="N26" s="74"/>
      <c r="O26" s="74"/>
      <c r="P26" s="74">
        <v>1</v>
      </c>
      <c r="Q26" s="75"/>
      <c r="R26" s="24">
        <f>N26*4</f>
        <v>0</v>
      </c>
      <c r="S26" s="24">
        <f>O26*3</f>
        <v>0</v>
      </c>
      <c r="T26" s="24">
        <f>P26*2</f>
        <v>2</v>
      </c>
      <c r="U26" s="24">
        <f>Q26*1</f>
        <v>0</v>
      </c>
      <c r="V26" s="24">
        <f t="shared" si="1"/>
        <v>2</v>
      </c>
      <c r="W26" s="47"/>
      <c r="X26" s="51"/>
      <c r="Y26" s="74"/>
      <c r="Z26" s="74"/>
      <c r="AA26" s="74"/>
      <c r="AB26" s="75"/>
      <c r="AC26" s="24"/>
      <c r="AD26" s="24"/>
      <c r="AE26" s="24"/>
      <c r="AF26" s="24"/>
      <c r="AG26" s="29"/>
      <c r="AH26" s="47"/>
      <c r="AI26" s="40"/>
      <c r="AJ26" s="53">
        <f>AH7</f>
        <v>20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18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B4:F4"/>
    <mergeCell ref="M4:Q4"/>
    <mergeCell ref="X4:AB4"/>
    <mergeCell ref="B5:F5"/>
    <mergeCell ref="G5:K5"/>
    <mergeCell ref="M5:Q5"/>
    <mergeCell ref="X5:AB5"/>
    <mergeCell ref="E1:Z1"/>
    <mergeCell ref="D2:AA2"/>
    <mergeCell ref="C3:E3"/>
    <mergeCell ref="L3:M3"/>
    <mergeCell ref="N3:P3"/>
    <mergeCell ref="W3:X3"/>
  </mergeCells>
  <pageMargins left="1.74" right="0.27559055118110237" top="0.28000000000000003" bottom="0.23" header="0.31496062992125984" footer="0.31496062992125984"/>
  <pageSetup paperSize="9" scale="80" orientation="landscape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130" zoomScaleNormal="130" workbookViewId="0">
      <selection activeCell="Y19" sqref="Y19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name!B26</f>
        <v>เด็กหญิงชัญญานุช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name!C26</f>
        <v>ชาติวรรณ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name!A26</f>
        <v>25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15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>
        <v>1</v>
      </c>
      <c r="F7" s="75"/>
      <c r="G7" s="24">
        <f>C7*1</f>
        <v>0</v>
      </c>
      <c r="H7" s="24">
        <f>D7*2</f>
        <v>0</v>
      </c>
      <c r="I7" s="24">
        <f>E7*3</f>
        <v>3</v>
      </c>
      <c r="J7" s="24">
        <f>F7*4</f>
        <v>0</v>
      </c>
      <c r="K7" s="24">
        <f t="shared" ref="K7:K26" si="0">SUM(G7:J7)</f>
        <v>3</v>
      </c>
      <c r="L7" s="55">
        <f>K7+K8+K9+K10+K11+K12</f>
        <v>15</v>
      </c>
      <c r="M7" s="51">
        <v>21</v>
      </c>
      <c r="N7" s="74"/>
      <c r="O7" s="74">
        <v>1</v>
      </c>
      <c r="P7" s="74"/>
      <c r="Q7" s="75"/>
      <c r="R7" s="24">
        <f>N7*4</f>
        <v>0</v>
      </c>
      <c r="S7" s="24">
        <f>O7*3</f>
        <v>3</v>
      </c>
      <c r="T7" s="24">
        <f>P7*2</f>
        <v>0</v>
      </c>
      <c r="U7" s="24">
        <f>Q7*1</f>
        <v>0</v>
      </c>
      <c r="V7" s="24">
        <f t="shared" ref="V7:V26" si="1">SUM(R7:U7)</f>
        <v>3</v>
      </c>
      <c r="W7" s="52"/>
      <c r="X7" s="51">
        <v>41</v>
      </c>
      <c r="Y7" s="74"/>
      <c r="Z7" s="74"/>
      <c r="AA7" s="74">
        <v>1</v>
      </c>
      <c r="AB7" s="75"/>
      <c r="AC7" s="24">
        <f>Y7*1</f>
        <v>0</v>
      </c>
      <c r="AD7" s="24">
        <f>Z7*2</f>
        <v>0</v>
      </c>
      <c r="AE7" s="24">
        <f>AA7*3</f>
        <v>3</v>
      </c>
      <c r="AF7" s="24">
        <f>AB7*4</f>
        <v>0</v>
      </c>
      <c r="AG7" s="24">
        <f t="shared" ref="AG7:AG18" si="2">SUM(AC7:AF7)</f>
        <v>3</v>
      </c>
      <c r="AH7" s="55">
        <f>AG7+AG8+AG9+AG10+AG11+AG12</f>
        <v>16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/>
      <c r="D8" s="74"/>
      <c r="E8" s="74">
        <v>1</v>
      </c>
      <c r="F8" s="75"/>
      <c r="G8" s="24">
        <f>C8*4</f>
        <v>0</v>
      </c>
      <c r="H8" s="24">
        <f>D8*3</f>
        <v>0</v>
      </c>
      <c r="I8" s="24">
        <f>E8*2</f>
        <v>2</v>
      </c>
      <c r="J8" s="24">
        <f>F8*1</f>
        <v>0</v>
      </c>
      <c r="K8" s="24">
        <f t="shared" si="0"/>
        <v>2</v>
      </c>
      <c r="L8" s="47"/>
      <c r="M8" s="56">
        <v>22</v>
      </c>
      <c r="N8" s="74"/>
      <c r="O8" s="74"/>
      <c r="P8" s="74"/>
      <c r="Q8" s="75">
        <v>1</v>
      </c>
      <c r="R8" s="24">
        <f>N8*1</f>
        <v>0</v>
      </c>
      <c r="S8" s="24">
        <f>O8*2</f>
        <v>0</v>
      </c>
      <c r="T8" s="24">
        <f>P8*3</f>
        <v>0</v>
      </c>
      <c r="U8" s="24">
        <f>Q8*4</f>
        <v>4</v>
      </c>
      <c r="V8" s="24">
        <f t="shared" si="1"/>
        <v>4</v>
      </c>
      <c r="W8" s="47"/>
      <c r="X8" s="51">
        <v>42</v>
      </c>
      <c r="Y8" s="74"/>
      <c r="Z8" s="74"/>
      <c r="AA8" s="74"/>
      <c r="AB8" s="75">
        <v>1</v>
      </c>
      <c r="AC8" s="24">
        <f>Y8*1</f>
        <v>0</v>
      </c>
      <c r="AD8" s="24">
        <f>Z8*2</f>
        <v>0</v>
      </c>
      <c r="AE8" s="24">
        <f>AA8*3</f>
        <v>0</v>
      </c>
      <c r="AF8" s="24">
        <f>AB8*4</f>
        <v>4</v>
      </c>
      <c r="AG8" s="24">
        <f t="shared" si="2"/>
        <v>4</v>
      </c>
      <c r="AH8" s="47"/>
      <c r="AI8" s="40"/>
      <c r="AJ8" s="53">
        <f>L13</f>
        <v>21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 t="shared" si="0"/>
        <v>3</v>
      </c>
      <c r="L9" s="47"/>
      <c r="M9" s="51">
        <v>23</v>
      </c>
      <c r="N9" s="74"/>
      <c r="O9" s="74">
        <v>1</v>
      </c>
      <c r="P9" s="74"/>
      <c r="Q9" s="75"/>
      <c r="R9" s="24">
        <f>N9*1</f>
        <v>0</v>
      </c>
      <c r="S9" s="24">
        <f>O9*2</f>
        <v>2</v>
      </c>
      <c r="T9" s="24">
        <f>P9*3</f>
        <v>0</v>
      </c>
      <c r="U9" s="24">
        <f>Q9*4</f>
        <v>0</v>
      </c>
      <c r="V9" s="24">
        <f t="shared" si="1"/>
        <v>2</v>
      </c>
      <c r="W9" s="47"/>
      <c r="X9" s="51">
        <v>43</v>
      </c>
      <c r="Y9" s="74">
        <v>1</v>
      </c>
      <c r="Z9" s="74"/>
      <c r="AA9" s="74"/>
      <c r="AB9" s="75"/>
      <c r="AC9" s="24">
        <f>Y9*1</f>
        <v>1</v>
      </c>
      <c r="AD9" s="24">
        <f>Z9*2</f>
        <v>0</v>
      </c>
      <c r="AE9" s="24">
        <f>AA9*3</f>
        <v>0</v>
      </c>
      <c r="AF9" s="24">
        <f>AB9*4</f>
        <v>0</v>
      </c>
      <c r="AG9" s="24">
        <f t="shared" si="2"/>
        <v>1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>
        <v>1</v>
      </c>
      <c r="E10" s="74"/>
      <c r="F10" s="75"/>
      <c r="G10" s="24">
        <f>C10*1</f>
        <v>0</v>
      </c>
      <c r="H10" s="24">
        <f>D10*2</f>
        <v>2</v>
      </c>
      <c r="I10" s="24">
        <f>E10*3</f>
        <v>0</v>
      </c>
      <c r="J10" s="24">
        <f>F10*4</f>
        <v>0</v>
      </c>
      <c r="K10" s="24">
        <f t="shared" si="0"/>
        <v>2</v>
      </c>
      <c r="L10" s="47"/>
      <c r="M10" s="56">
        <v>24</v>
      </c>
      <c r="N10" s="74"/>
      <c r="O10" s="74">
        <v>1</v>
      </c>
      <c r="P10" s="74"/>
      <c r="Q10" s="75"/>
      <c r="R10" s="24">
        <f>N10*4</f>
        <v>0</v>
      </c>
      <c r="S10" s="24">
        <f>O10*3</f>
        <v>3</v>
      </c>
      <c r="T10" s="24">
        <f>P10*2</f>
        <v>0</v>
      </c>
      <c r="U10" s="24">
        <f>Q10*1</f>
        <v>0</v>
      </c>
      <c r="V10" s="24">
        <f t="shared" si="1"/>
        <v>3</v>
      </c>
      <c r="W10" s="47"/>
      <c r="X10" s="51">
        <v>44</v>
      </c>
      <c r="Y10" s="74"/>
      <c r="Z10" s="74">
        <v>1</v>
      </c>
      <c r="AA10" s="74"/>
      <c r="AB10" s="75"/>
      <c r="AC10" s="24">
        <f>Y10*1</f>
        <v>0</v>
      </c>
      <c r="AD10" s="24">
        <f>Z10*2</f>
        <v>2</v>
      </c>
      <c r="AE10" s="24">
        <f>AA10*3</f>
        <v>0</v>
      </c>
      <c r="AF10" s="24">
        <f>AB10*4</f>
        <v>0</v>
      </c>
      <c r="AG10" s="24">
        <f t="shared" si="2"/>
        <v>2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>
        <v>1</v>
      </c>
      <c r="E11" s="74"/>
      <c r="F11" s="75"/>
      <c r="G11" s="24">
        <f>C11*4</f>
        <v>0</v>
      </c>
      <c r="H11" s="24">
        <f>D11*3</f>
        <v>3</v>
      </c>
      <c r="I11" s="24">
        <f>E11*2</f>
        <v>0</v>
      </c>
      <c r="J11" s="24">
        <f>F11*1</f>
        <v>0</v>
      </c>
      <c r="K11" s="24">
        <f t="shared" si="0"/>
        <v>3</v>
      </c>
      <c r="L11" s="52"/>
      <c r="M11" s="51">
        <v>25</v>
      </c>
      <c r="N11" s="74"/>
      <c r="O11" s="74">
        <v>1</v>
      </c>
      <c r="P11" s="74"/>
      <c r="Q11" s="75"/>
      <c r="R11" s="24">
        <f>N11*1</f>
        <v>0</v>
      </c>
      <c r="S11" s="24">
        <f>O11*2</f>
        <v>2</v>
      </c>
      <c r="T11" s="24">
        <f>P11*3</f>
        <v>0</v>
      </c>
      <c r="U11" s="24">
        <f>Q11*4</f>
        <v>0</v>
      </c>
      <c r="V11" s="24">
        <f t="shared" si="1"/>
        <v>2</v>
      </c>
      <c r="W11" s="55">
        <f>V11+V12+V13+V14+V15+V16</f>
        <v>16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2"/>
        <v>3</v>
      </c>
      <c r="AH11" s="52"/>
      <c r="AI11" s="40"/>
      <c r="AJ11" s="53">
        <f>L19</f>
        <v>20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>
        <v>1</v>
      </c>
      <c r="E12" s="74"/>
      <c r="F12" s="75"/>
      <c r="G12" s="24">
        <f>C12*1</f>
        <v>0</v>
      </c>
      <c r="H12" s="24">
        <f>D12*2</f>
        <v>2</v>
      </c>
      <c r="I12" s="24">
        <f>E12*3</f>
        <v>0</v>
      </c>
      <c r="J12" s="24">
        <f>F12*4</f>
        <v>0</v>
      </c>
      <c r="K12" s="24">
        <f t="shared" si="0"/>
        <v>2</v>
      </c>
      <c r="L12" s="52"/>
      <c r="M12" s="56">
        <v>26</v>
      </c>
      <c r="N12" s="74"/>
      <c r="O12" s="74">
        <v>1</v>
      </c>
      <c r="P12" s="74"/>
      <c r="Q12" s="75"/>
      <c r="R12" s="24">
        <f>N12*4</f>
        <v>0</v>
      </c>
      <c r="S12" s="24">
        <f>O12*3</f>
        <v>3</v>
      </c>
      <c r="T12" s="24">
        <f>P12*2</f>
        <v>0</v>
      </c>
      <c r="U12" s="24">
        <f>Q12*1</f>
        <v>0</v>
      </c>
      <c r="V12" s="24">
        <f t="shared" si="1"/>
        <v>3</v>
      </c>
      <c r="W12" s="47"/>
      <c r="X12" s="51">
        <v>46</v>
      </c>
      <c r="Y12" s="74"/>
      <c r="Z12" s="74"/>
      <c r="AA12" s="74">
        <v>1</v>
      </c>
      <c r="AB12" s="75"/>
      <c r="AC12" s="24">
        <f>Y12*1</f>
        <v>0</v>
      </c>
      <c r="AD12" s="24">
        <f>Z12*2</f>
        <v>0</v>
      </c>
      <c r="AE12" s="24">
        <f>AA12*3</f>
        <v>3</v>
      </c>
      <c r="AF12" s="24">
        <f>AB12*4</f>
        <v>0</v>
      </c>
      <c r="AG12" s="24">
        <f t="shared" si="2"/>
        <v>3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>
        <v>1</v>
      </c>
      <c r="F13" s="75"/>
      <c r="G13" s="24">
        <f>C13*1</f>
        <v>0</v>
      </c>
      <c r="H13" s="24">
        <f>D13*2</f>
        <v>0</v>
      </c>
      <c r="I13" s="24">
        <f>E13*3</f>
        <v>3</v>
      </c>
      <c r="J13" s="24">
        <f>F13*4</f>
        <v>0</v>
      </c>
      <c r="K13" s="24">
        <f t="shared" si="0"/>
        <v>3</v>
      </c>
      <c r="L13" s="41">
        <f>K13+K14+K15+K16+K17+K18</f>
        <v>21</v>
      </c>
      <c r="M13" s="51">
        <v>27</v>
      </c>
      <c r="N13" s="74"/>
      <c r="O13" s="74">
        <v>1</v>
      </c>
      <c r="P13" s="74"/>
      <c r="Q13" s="75"/>
      <c r="R13" s="24">
        <f>N13*4</f>
        <v>0</v>
      </c>
      <c r="S13" s="24">
        <f>O13*3</f>
        <v>3</v>
      </c>
      <c r="T13" s="24">
        <f>P13*2</f>
        <v>0</v>
      </c>
      <c r="U13" s="24">
        <f>Q13*1</f>
        <v>0</v>
      </c>
      <c r="V13" s="24">
        <f t="shared" si="1"/>
        <v>3</v>
      </c>
      <c r="W13" s="47"/>
      <c r="X13" s="51">
        <v>47</v>
      </c>
      <c r="Y13" s="74"/>
      <c r="Z13" s="74">
        <v>1</v>
      </c>
      <c r="AA13" s="74"/>
      <c r="AB13" s="75"/>
      <c r="AC13" s="24">
        <f>Y13*4</f>
        <v>0</v>
      </c>
      <c r="AD13" s="24">
        <f>Z13*3</f>
        <v>3</v>
      </c>
      <c r="AE13" s="24">
        <f>AA13*2</f>
        <v>0</v>
      </c>
      <c r="AF13" s="24">
        <f>AB13*1</f>
        <v>0</v>
      </c>
      <c r="AG13" s="24">
        <f t="shared" si="2"/>
        <v>3</v>
      </c>
      <c r="AH13" s="41">
        <f>AG13+AG14+AG15+AG16+AG17+AG18</f>
        <v>16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>
        <v>1</v>
      </c>
      <c r="D14" s="74"/>
      <c r="E14" s="74"/>
      <c r="F14" s="75"/>
      <c r="G14" s="24">
        <f>C14*4</f>
        <v>4</v>
      </c>
      <c r="H14" s="24">
        <f>D14*3</f>
        <v>0</v>
      </c>
      <c r="I14" s="24">
        <f>E14*2</f>
        <v>0</v>
      </c>
      <c r="J14" s="24">
        <f>F14*1</f>
        <v>0</v>
      </c>
      <c r="K14" s="24">
        <f t="shared" si="0"/>
        <v>4</v>
      </c>
      <c r="L14" s="47"/>
      <c r="M14" s="56">
        <v>28</v>
      </c>
      <c r="N14" s="74"/>
      <c r="O14" s="74"/>
      <c r="P14" s="74"/>
      <c r="Q14" s="75">
        <v>1</v>
      </c>
      <c r="R14" s="24">
        <f>N14*1</f>
        <v>0</v>
      </c>
      <c r="S14" s="24">
        <f>O14*2</f>
        <v>0</v>
      </c>
      <c r="T14" s="24">
        <f>P14*3</f>
        <v>0</v>
      </c>
      <c r="U14" s="24">
        <f>Q14*4</f>
        <v>4</v>
      </c>
      <c r="V14" s="24">
        <f t="shared" si="1"/>
        <v>4</v>
      </c>
      <c r="W14" s="47"/>
      <c r="X14" s="51">
        <v>48</v>
      </c>
      <c r="Y14" s="74"/>
      <c r="Z14" s="74"/>
      <c r="AA14" s="74"/>
      <c r="AB14" s="75">
        <v>1</v>
      </c>
      <c r="AC14" s="24">
        <f>Y14*1</f>
        <v>0</v>
      </c>
      <c r="AD14" s="24">
        <f>Z14*2</f>
        <v>0</v>
      </c>
      <c r="AE14" s="24">
        <f>AA14*3</f>
        <v>0</v>
      </c>
      <c r="AF14" s="24">
        <f>AB14*4</f>
        <v>4</v>
      </c>
      <c r="AG14" s="24">
        <f t="shared" si="2"/>
        <v>4</v>
      </c>
      <c r="AH14" s="47"/>
      <c r="AI14" s="40"/>
      <c r="AJ14" s="53">
        <f>L25</f>
        <v>15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>
        <v>1</v>
      </c>
      <c r="D15" s="74"/>
      <c r="E15" s="74"/>
      <c r="F15" s="75"/>
      <c r="G15" s="24">
        <f>C15*4</f>
        <v>4</v>
      </c>
      <c r="H15" s="24">
        <f>D15*3</f>
        <v>0</v>
      </c>
      <c r="I15" s="24">
        <f>E15*2</f>
        <v>0</v>
      </c>
      <c r="J15" s="24">
        <f>F15*1</f>
        <v>0</v>
      </c>
      <c r="K15" s="24">
        <f t="shared" si="0"/>
        <v>4</v>
      </c>
      <c r="L15" s="47"/>
      <c r="M15" s="51">
        <v>29</v>
      </c>
      <c r="N15" s="74"/>
      <c r="O15" s="74"/>
      <c r="P15" s="74"/>
      <c r="Q15" s="75">
        <v>1</v>
      </c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1</v>
      </c>
      <c r="V15" s="24">
        <f t="shared" si="1"/>
        <v>1</v>
      </c>
      <c r="W15" s="47"/>
      <c r="X15" s="51">
        <v>49</v>
      </c>
      <c r="Y15" s="74"/>
      <c r="Z15" s="74">
        <v>1</v>
      </c>
      <c r="AA15" s="74"/>
      <c r="AB15" s="75"/>
      <c r="AC15" s="24">
        <f>Y15*1</f>
        <v>0</v>
      </c>
      <c r="AD15" s="24">
        <f>Z15*2</f>
        <v>2</v>
      </c>
      <c r="AE15" s="24">
        <f>AA15*3</f>
        <v>0</v>
      </c>
      <c r="AF15" s="24">
        <f>AB15*4</f>
        <v>0</v>
      </c>
      <c r="AG15" s="24">
        <f t="shared" si="2"/>
        <v>2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>
        <v>1</v>
      </c>
      <c r="G16" s="24">
        <f>C16*1</f>
        <v>0</v>
      </c>
      <c r="H16" s="24">
        <f>D16*2</f>
        <v>0</v>
      </c>
      <c r="I16" s="24">
        <f>E16*3</f>
        <v>0</v>
      </c>
      <c r="J16" s="24">
        <f>F16*4</f>
        <v>4</v>
      </c>
      <c r="K16" s="24">
        <f t="shared" si="0"/>
        <v>4</v>
      </c>
      <c r="L16" s="52"/>
      <c r="M16" s="56">
        <v>30</v>
      </c>
      <c r="N16" s="74"/>
      <c r="O16" s="74">
        <v>1</v>
      </c>
      <c r="P16" s="74"/>
      <c r="Q16" s="75"/>
      <c r="R16" s="24">
        <f>N16*4</f>
        <v>0</v>
      </c>
      <c r="S16" s="24">
        <f>O16*3</f>
        <v>3</v>
      </c>
      <c r="T16" s="24">
        <f>P16*2</f>
        <v>0</v>
      </c>
      <c r="U16" s="24">
        <f>Q16*1</f>
        <v>0</v>
      </c>
      <c r="V16" s="24">
        <f t="shared" si="1"/>
        <v>3</v>
      </c>
      <c r="W16" s="52"/>
      <c r="X16" s="51">
        <v>50</v>
      </c>
      <c r="Y16" s="74"/>
      <c r="Z16" s="74"/>
      <c r="AA16" s="74"/>
      <c r="AB16" s="75">
        <v>1</v>
      </c>
      <c r="AC16" s="24">
        <f>Y16*1</f>
        <v>0</v>
      </c>
      <c r="AD16" s="24">
        <f>Z16*2</f>
        <v>0</v>
      </c>
      <c r="AE16" s="24">
        <f>AA16*3</f>
        <v>0</v>
      </c>
      <c r="AF16" s="24">
        <f>AB16*4</f>
        <v>4</v>
      </c>
      <c r="AG16" s="24">
        <f t="shared" si="2"/>
        <v>4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>
        <v>1</v>
      </c>
      <c r="E17" s="74"/>
      <c r="F17" s="75"/>
      <c r="G17" s="24">
        <f>C17*4</f>
        <v>0</v>
      </c>
      <c r="H17" s="24">
        <f>D17*3</f>
        <v>3</v>
      </c>
      <c r="I17" s="24">
        <f>E17*2</f>
        <v>0</v>
      </c>
      <c r="J17" s="24">
        <f>F17*1</f>
        <v>0</v>
      </c>
      <c r="K17" s="24">
        <f t="shared" si="0"/>
        <v>3</v>
      </c>
      <c r="L17" s="52"/>
      <c r="M17" s="51">
        <v>31</v>
      </c>
      <c r="N17" s="74"/>
      <c r="O17" s="74">
        <v>1</v>
      </c>
      <c r="P17" s="74"/>
      <c r="Q17" s="75"/>
      <c r="R17" s="24">
        <f>N17*1</f>
        <v>0</v>
      </c>
      <c r="S17" s="24">
        <f>O17*2</f>
        <v>2</v>
      </c>
      <c r="T17" s="24">
        <f>P17*3</f>
        <v>0</v>
      </c>
      <c r="U17" s="24">
        <f>Q17*4</f>
        <v>0</v>
      </c>
      <c r="V17" s="24">
        <f t="shared" si="1"/>
        <v>2</v>
      </c>
      <c r="W17" s="41">
        <f>V17+V18+V19+V20+V21+V22</f>
        <v>16</v>
      </c>
      <c r="X17" s="51">
        <v>51</v>
      </c>
      <c r="Y17" s="74"/>
      <c r="Z17" s="74">
        <v>1</v>
      </c>
      <c r="AA17" s="74"/>
      <c r="AB17" s="75"/>
      <c r="AC17" s="24">
        <f>Y17*4</f>
        <v>0</v>
      </c>
      <c r="AD17" s="24">
        <f>Z17*3</f>
        <v>3</v>
      </c>
      <c r="AE17" s="24">
        <f>AA17*2</f>
        <v>0</v>
      </c>
      <c r="AF17" s="24">
        <f>AB17*1</f>
        <v>0</v>
      </c>
      <c r="AG17" s="24">
        <f t="shared" si="2"/>
        <v>3</v>
      </c>
      <c r="AH17" s="47"/>
      <c r="AI17" s="40"/>
      <c r="AJ17" s="53">
        <f>W11</f>
        <v>16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>
        <v>1</v>
      </c>
      <c r="F18" s="75"/>
      <c r="G18" s="24">
        <f>C18*1</f>
        <v>0</v>
      </c>
      <c r="H18" s="24">
        <f>D18*2</f>
        <v>0</v>
      </c>
      <c r="I18" s="24">
        <f>E18*3</f>
        <v>3</v>
      </c>
      <c r="J18" s="24">
        <f>F18*4</f>
        <v>0</v>
      </c>
      <c r="K18" s="24">
        <f t="shared" si="0"/>
        <v>3</v>
      </c>
      <c r="L18" s="47"/>
      <c r="M18" s="56">
        <v>32</v>
      </c>
      <c r="N18" s="74"/>
      <c r="O18" s="74"/>
      <c r="P18" s="74"/>
      <c r="Q18" s="75">
        <v>1</v>
      </c>
      <c r="R18" s="24">
        <f>N18*1</f>
        <v>0</v>
      </c>
      <c r="S18" s="24">
        <f>O18*2</f>
        <v>0</v>
      </c>
      <c r="T18" s="24">
        <f>P18*3</f>
        <v>0</v>
      </c>
      <c r="U18" s="24">
        <f>Q18*4</f>
        <v>4</v>
      </c>
      <c r="V18" s="24">
        <f t="shared" si="1"/>
        <v>4</v>
      </c>
      <c r="W18" s="47"/>
      <c r="X18" s="51">
        <v>52</v>
      </c>
      <c r="Y18" s="74"/>
      <c r="Z18" s="74"/>
      <c r="AA18" s="74"/>
      <c r="AB18" s="75"/>
      <c r="AC18" s="24">
        <f>Y18*4</f>
        <v>0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2"/>
        <v>0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>
        <v>1</v>
      </c>
      <c r="E19" s="74"/>
      <c r="F19" s="75"/>
      <c r="G19" s="24">
        <f>C19*4</f>
        <v>0</v>
      </c>
      <c r="H19" s="24">
        <f>D19*3</f>
        <v>3</v>
      </c>
      <c r="I19" s="24">
        <f>E19*2</f>
        <v>0</v>
      </c>
      <c r="J19" s="24">
        <f>F19*1</f>
        <v>0</v>
      </c>
      <c r="K19" s="24">
        <f t="shared" si="0"/>
        <v>3</v>
      </c>
      <c r="L19" s="41">
        <f>K19+K20+K21+K22+K23+K24</f>
        <v>20</v>
      </c>
      <c r="M19" s="51">
        <v>33</v>
      </c>
      <c r="N19" s="74"/>
      <c r="O19" s="74"/>
      <c r="P19" s="74">
        <v>1</v>
      </c>
      <c r="Q19" s="75"/>
      <c r="R19" s="24">
        <f>N19*4</f>
        <v>0</v>
      </c>
      <c r="S19" s="24">
        <f>O19*3</f>
        <v>0</v>
      </c>
      <c r="T19" s="24">
        <f>P19*2</f>
        <v>2</v>
      </c>
      <c r="U19" s="24">
        <f>Q19*1</f>
        <v>0</v>
      </c>
      <c r="V19" s="24">
        <f t="shared" si="1"/>
        <v>2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>
        <v>1</v>
      </c>
      <c r="G20" s="24">
        <f>C20*1</f>
        <v>0</v>
      </c>
      <c r="H20" s="24">
        <f>D20*2</f>
        <v>0</v>
      </c>
      <c r="I20" s="24">
        <f>E20*3</f>
        <v>0</v>
      </c>
      <c r="J20" s="24">
        <f>F20*4</f>
        <v>4</v>
      </c>
      <c r="K20" s="24">
        <f t="shared" si="0"/>
        <v>4</v>
      </c>
      <c r="L20" s="47"/>
      <c r="M20" s="56">
        <v>34</v>
      </c>
      <c r="N20" s="74"/>
      <c r="O20" s="74"/>
      <c r="P20" s="74">
        <v>1</v>
      </c>
      <c r="Q20" s="75"/>
      <c r="R20" s="24">
        <f>N20*1</f>
        <v>0</v>
      </c>
      <c r="S20" s="24">
        <f>O20*2</f>
        <v>0</v>
      </c>
      <c r="T20" s="24">
        <f>P20*3</f>
        <v>3</v>
      </c>
      <c r="U20" s="24">
        <f>Q20*4</f>
        <v>0</v>
      </c>
      <c r="V20" s="24">
        <f t="shared" si="1"/>
        <v>3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16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>
        <v>1</v>
      </c>
      <c r="G21" s="24">
        <f>C21*1</f>
        <v>0</v>
      </c>
      <c r="H21" s="24">
        <f>D21*2</f>
        <v>0</v>
      </c>
      <c r="I21" s="24">
        <f>E21*3</f>
        <v>0</v>
      </c>
      <c r="J21" s="24">
        <f>F21*4</f>
        <v>4</v>
      </c>
      <c r="K21" s="24">
        <f t="shared" si="0"/>
        <v>4</v>
      </c>
      <c r="L21" s="52"/>
      <c r="M21" s="51">
        <v>35</v>
      </c>
      <c r="N21" s="74"/>
      <c r="O21" s="74">
        <v>1</v>
      </c>
      <c r="P21" s="74"/>
      <c r="Q21" s="75"/>
      <c r="R21" s="24">
        <f>N21*4</f>
        <v>0</v>
      </c>
      <c r="S21" s="24">
        <f>O21*3</f>
        <v>3</v>
      </c>
      <c r="T21" s="24">
        <f>P21*2</f>
        <v>0</v>
      </c>
      <c r="U21" s="24">
        <f>Q21*1</f>
        <v>0</v>
      </c>
      <c r="V21" s="24">
        <f t="shared" si="1"/>
        <v>3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>
        <v>1</v>
      </c>
      <c r="D22" s="74"/>
      <c r="E22" s="74"/>
      <c r="F22" s="75"/>
      <c r="G22" s="24">
        <f>C22*4</f>
        <v>4</v>
      </c>
      <c r="H22" s="24">
        <f>D22*3</f>
        <v>0</v>
      </c>
      <c r="I22" s="24">
        <f>E22*2</f>
        <v>0</v>
      </c>
      <c r="J22" s="24">
        <f>F22*1</f>
        <v>0</v>
      </c>
      <c r="K22" s="24">
        <f t="shared" si="0"/>
        <v>4</v>
      </c>
      <c r="L22" s="52"/>
      <c r="M22" s="56">
        <v>36</v>
      </c>
      <c r="N22" s="74"/>
      <c r="O22" s="74">
        <v>1</v>
      </c>
      <c r="P22" s="74"/>
      <c r="Q22" s="75"/>
      <c r="R22" s="24">
        <f>N22*1</f>
        <v>0</v>
      </c>
      <c r="S22" s="24">
        <f>O22*2</f>
        <v>2</v>
      </c>
      <c r="T22" s="24">
        <f>P22*3</f>
        <v>0</v>
      </c>
      <c r="U22" s="24">
        <f>Q22*4</f>
        <v>0</v>
      </c>
      <c r="V22" s="24">
        <f t="shared" si="1"/>
        <v>2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>
        <v>1</v>
      </c>
      <c r="E23" s="74"/>
      <c r="F23" s="75"/>
      <c r="G23" s="24">
        <f>C23*1</f>
        <v>0</v>
      </c>
      <c r="H23" s="24">
        <f>D23*2</f>
        <v>2</v>
      </c>
      <c r="I23" s="24">
        <f>E23*3</f>
        <v>0</v>
      </c>
      <c r="J23" s="24">
        <f>F23*4</f>
        <v>0</v>
      </c>
      <c r="K23" s="24">
        <f t="shared" si="0"/>
        <v>2</v>
      </c>
      <c r="L23" s="47"/>
      <c r="M23" s="51">
        <v>37</v>
      </c>
      <c r="N23" s="74"/>
      <c r="O23" s="74">
        <v>1</v>
      </c>
      <c r="P23" s="74"/>
      <c r="Q23" s="75"/>
      <c r="R23" s="24">
        <f>N23*4</f>
        <v>0</v>
      </c>
      <c r="S23" s="24">
        <f>O23*3</f>
        <v>3</v>
      </c>
      <c r="T23" s="24">
        <f>P23*2</f>
        <v>0</v>
      </c>
      <c r="U23" s="24">
        <f>Q23*1</f>
        <v>0</v>
      </c>
      <c r="V23" s="24">
        <f t="shared" si="1"/>
        <v>3</v>
      </c>
      <c r="W23" s="41">
        <f>V23+V24+V25+V26</f>
        <v>10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10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>
        <v>1</v>
      </c>
      <c r="E24" s="74"/>
      <c r="F24" s="75"/>
      <c r="G24" s="24">
        <f>C24*4</f>
        <v>0</v>
      </c>
      <c r="H24" s="24">
        <f>D24*3</f>
        <v>3</v>
      </c>
      <c r="I24" s="24">
        <f>E24*2</f>
        <v>0</v>
      </c>
      <c r="J24" s="24">
        <f>F24*1</f>
        <v>0</v>
      </c>
      <c r="K24" s="24">
        <f t="shared" si="0"/>
        <v>3</v>
      </c>
      <c r="L24" s="47"/>
      <c r="M24" s="56">
        <v>38</v>
      </c>
      <c r="N24" s="74"/>
      <c r="O24" s="74">
        <v>1</v>
      </c>
      <c r="P24" s="74"/>
      <c r="Q24" s="75"/>
      <c r="R24" s="24">
        <f>N24*1</f>
        <v>0</v>
      </c>
      <c r="S24" s="24">
        <f>O24*2</f>
        <v>2</v>
      </c>
      <c r="T24" s="24">
        <f>P24*3</f>
        <v>0</v>
      </c>
      <c r="U24" s="24">
        <f>Q24*4</f>
        <v>0</v>
      </c>
      <c r="V24" s="24">
        <f t="shared" si="1"/>
        <v>2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/>
      <c r="F25" s="75">
        <v>1</v>
      </c>
      <c r="G25" s="24">
        <f>C25*4</f>
        <v>0</v>
      </c>
      <c r="H25" s="24">
        <f>D25*3</f>
        <v>0</v>
      </c>
      <c r="I25" s="24">
        <f>E25*2</f>
        <v>0</v>
      </c>
      <c r="J25" s="24">
        <f>F25*1</f>
        <v>1</v>
      </c>
      <c r="K25" s="24">
        <f t="shared" si="0"/>
        <v>1</v>
      </c>
      <c r="L25" s="41">
        <f>K25+K26+V7+V8+V9+V10</f>
        <v>15</v>
      </c>
      <c r="M25" s="51">
        <v>39</v>
      </c>
      <c r="N25" s="74"/>
      <c r="O25" s="74">
        <v>1</v>
      </c>
      <c r="P25" s="74"/>
      <c r="Q25" s="75"/>
      <c r="R25" s="24">
        <f>N25*1</f>
        <v>0</v>
      </c>
      <c r="S25" s="24">
        <f>O25*2</f>
        <v>2</v>
      </c>
      <c r="T25" s="24">
        <f>P25*3</f>
        <v>0</v>
      </c>
      <c r="U25" s="24">
        <f>Q25*4</f>
        <v>0</v>
      </c>
      <c r="V25" s="24">
        <f t="shared" si="1"/>
        <v>2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>
        <v>1</v>
      </c>
      <c r="E26" s="74"/>
      <c r="F26" s="75"/>
      <c r="G26" s="24">
        <f>C26*1</f>
        <v>0</v>
      </c>
      <c r="H26" s="24">
        <f>D26*2</f>
        <v>2</v>
      </c>
      <c r="I26" s="24">
        <f>E26*3</f>
        <v>0</v>
      </c>
      <c r="J26" s="24">
        <f>F26*4</f>
        <v>0</v>
      </c>
      <c r="K26" s="24">
        <f t="shared" si="0"/>
        <v>2</v>
      </c>
      <c r="L26" s="47"/>
      <c r="M26" s="56">
        <v>40</v>
      </c>
      <c r="N26" s="74"/>
      <c r="O26" s="74">
        <v>1</v>
      </c>
      <c r="P26" s="74"/>
      <c r="Q26" s="75"/>
      <c r="R26" s="24">
        <f>N26*4</f>
        <v>0</v>
      </c>
      <c r="S26" s="24">
        <f>O26*3</f>
        <v>3</v>
      </c>
      <c r="T26" s="24">
        <f>P26*2</f>
        <v>0</v>
      </c>
      <c r="U26" s="24">
        <f>Q26*1</f>
        <v>0</v>
      </c>
      <c r="V26" s="24">
        <f t="shared" si="1"/>
        <v>3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16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16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B4:F4"/>
    <mergeCell ref="M4:Q4"/>
    <mergeCell ref="X4:AB4"/>
    <mergeCell ref="B5:F5"/>
    <mergeCell ref="G5:K5"/>
    <mergeCell ref="M5:Q5"/>
    <mergeCell ref="X5:AB5"/>
    <mergeCell ref="E1:Z1"/>
    <mergeCell ref="D2:AA2"/>
    <mergeCell ref="C3:E3"/>
    <mergeCell ref="L3:M3"/>
    <mergeCell ref="N3:P3"/>
    <mergeCell ref="W3:X3"/>
  </mergeCells>
  <pageMargins left="1.81" right="0.27559055118110237" top="0.28000000000000003" bottom="0.18" header="0.31496062992125984" footer="0.31496062992125984"/>
  <pageSetup paperSize="9" scale="80" orientation="landscape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opLeftCell="A9" zoomScale="130" zoomScaleNormal="130" workbookViewId="0">
      <selection activeCell="X19" sqref="X19"/>
    </sheetView>
  </sheetViews>
  <sheetFormatPr defaultRowHeight="12.75" x14ac:dyDescent="0.2"/>
  <cols>
    <col min="1" max="5" width="5.42578125" customWidth="1"/>
    <col min="6" max="10" width="0" hidden="1" customWidth="1"/>
    <col min="11" max="11" width="5.140625" customWidth="1"/>
    <col min="12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str">
        <f>name!B27</f>
        <v>เด็กหญิงแพรวนภา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str">
        <f>name!C27</f>
        <v>ธาระวุฒิ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>
        <f>name!A27</f>
        <v>26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19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>
        <v>1</v>
      </c>
      <c r="F7" s="24">
        <f>B7*1</f>
        <v>0</v>
      </c>
      <c r="G7" s="24">
        <f>C7*2</f>
        <v>0</v>
      </c>
      <c r="H7" s="24">
        <f>D7*3</f>
        <v>0</v>
      </c>
      <c r="I7" s="24">
        <f>E7*4</f>
        <v>4</v>
      </c>
      <c r="J7" s="24">
        <f t="shared" ref="J7:J26" si="0">SUM(F7:I7)</f>
        <v>4</v>
      </c>
      <c r="K7" s="55">
        <f>J7+J8+J9+J10+J11+J12</f>
        <v>19</v>
      </c>
      <c r="L7" s="51">
        <v>21</v>
      </c>
      <c r="M7" s="74"/>
      <c r="N7" s="74">
        <v>1</v>
      </c>
      <c r="O7" s="74"/>
      <c r="P7" s="75"/>
      <c r="Q7" s="24">
        <f>M7*4</f>
        <v>0</v>
      </c>
      <c r="R7" s="24">
        <f>N7*3</f>
        <v>3</v>
      </c>
      <c r="S7" s="24">
        <f>O7*2</f>
        <v>0</v>
      </c>
      <c r="T7" s="24">
        <f>P7*1</f>
        <v>0</v>
      </c>
      <c r="U7" s="24">
        <f t="shared" ref="U7:U26" si="1">SUM(Q7:T7)</f>
        <v>3</v>
      </c>
      <c r="V7" s="52"/>
      <c r="W7" s="51">
        <v>41</v>
      </c>
      <c r="X7" s="74"/>
      <c r="Y7" s="74"/>
      <c r="Z7" s="74"/>
      <c r="AA7" s="75">
        <v>1</v>
      </c>
      <c r="AB7" s="24">
        <f>X7*1</f>
        <v>0</v>
      </c>
      <c r="AC7" s="24">
        <f>Y7*2</f>
        <v>0</v>
      </c>
      <c r="AD7" s="24">
        <f>Z7*3</f>
        <v>0</v>
      </c>
      <c r="AE7" s="24">
        <f>AA7*4</f>
        <v>4</v>
      </c>
      <c r="AF7" s="24">
        <f t="shared" ref="AF7:AF18" si="2">SUM(AB7:AE7)</f>
        <v>4</v>
      </c>
      <c r="AG7" s="55">
        <f>AF7+AF8+AF9+AF10+AF11+AF12</f>
        <v>22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>
        <v>1</v>
      </c>
      <c r="C8" s="74"/>
      <c r="D8" s="74"/>
      <c r="E8" s="75"/>
      <c r="F8" s="24">
        <f>B8*4</f>
        <v>4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4</v>
      </c>
      <c r="K8" s="47"/>
      <c r="L8" s="56">
        <v>22</v>
      </c>
      <c r="M8" s="74"/>
      <c r="N8" s="74"/>
      <c r="O8" s="74"/>
      <c r="P8" s="75">
        <v>1</v>
      </c>
      <c r="Q8" s="24">
        <f>M8*1</f>
        <v>0</v>
      </c>
      <c r="R8" s="24">
        <f>N8*2</f>
        <v>0</v>
      </c>
      <c r="S8" s="24">
        <f>O8*3</f>
        <v>0</v>
      </c>
      <c r="T8" s="24">
        <f>P8*4</f>
        <v>4</v>
      </c>
      <c r="U8" s="24">
        <f t="shared" si="1"/>
        <v>4</v>
      </c>
      <c r="V8" s="47"/>
      <c r="W8" s="51">
        <v>42</v>
      </c>
      <c r="X8" s="74"/>
      <c r="Y8" s="74"/>
      <c r="Z8" s="74"/>
      <c r="AA8" s="75">
        <v>1</v>
      </c>
      <c r="AB8" s="24">
        <f>X8*1</f>
        <v>0</v>
      </c>
      <c r="AC8" s="24">
        <f>Y8*2</f>
        <v>0</v>
      </c>
      <c r="AD8" s="24">
        <f>Z8*3</f>
        <v>0</v>
      </c>
      <c r="AE8" s="24">
        <f>AA8*4</f>
        <v>4</v>
      </c>
      <c r="AF8" s="24">
        <f t="shared" si="2"/>
        <v>4</v>
      </c>
      <c r="AG8" s="47"/>
      <c r="AH8" s="40"/>
      <c r="AI8" s="53">
        <f>K13</f>
        <v>18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>
        <v>1</v>
      </c>
      <c r="D9" s="74"/>
      <c r="E9" s="75"/>
      <c r="F9" s="24">
        <f>B9*4</f>
        <v>0</v>
      </c>
      <c r="G9" s="24">
        <f>C9*3</f>
        <v>3</v>
      </c>
      <c r="H9" s="24">
        <f>D9*2</f>
        <v>0</v>
      </c>
      <c r="I9" s="24">
        <f>E9*1</f>
        <v>0</v>
      </c>
      <c r="J9" s="24">
        <f t="shared" si="0"/>
        <v>3</v>
      </c>
      <c r="K9" s="47"/>
      <c r="L9" s="51">
        <v>23</v>
      </c>
      <c r="M9" s="74"/>
      <c r="N9" s="74"/>
      <c r="O9" s="74">
        <v>1</v>
      </c>
      <c r="P9" s="75"/>
      <c r="Q9" s="24">
        <f>M9*1</f>
        <v>0</v>
      </c>
      <c r="R9" s="24">
        <f>N9*2</f>
        <v>0</v>
      </c>
      <c r="S9" s="24">
        <f>O9*3</f>
        <v>3</v>
      </c>
      <c r="T9" s="24">
        <f>P9*4</f>
        <v>0</v>
      </c>
      <c r="U9" s="24">
        <f t="shared" si="1"/>
        <v>3</v>
      </c>
      <c r="V9" s="47"/>
      <c r="W9" s="51">
        <v>43</v>
      </c>
      <c r="X9" s="74"/>
      <c r="Y9" s="74"/>
      <c r="Z9" s="74"/>
      <c r="AA9" s="75">
        <v>1</v>
      </c>
      <c r="AB9" s="24">
        <f>X9*1</f>
        <v>0</v>
      </c>
      <c r="AC9" s="24">
        <f>Y9*2</f>
        <v>0</v>
      </c>
      <c r="AD9" s="24">
        <f>Z9*3</f>
        <v>0</v>
      </c>
      <c r="AE9" s="24">
        <f>AA9*4</f>
        <v>4</v>
      </c>
      <c r="AF9" s="24">
        <f t="shared" si="2"/>
        <v>4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>
        <v>1</v>
      </c>
      <c r="E10" s="75"/>
      <c r="F10" s="24">
        <f>B10*1</f>
        <v>0</v>
      </c>
      <c r="G10" s="24">
        <f>C10*2</f>
        <v>0</v>
      </c>
      <c r="H10" s="24">
        <f>D10*3</f>
        <v>3</v>
      </c>
      <c r="I10" s="24">
        <f>E10*4</f>
        <v>0</v>
      </c>
      <c r="J10" s="24">
        <f t="shared" si="0"/>
        <v>3</v>
      </c>
      <c r="K10" s="47"/>
      <c r="L10" s="56">
        <v>24</v>
      </c>
      <c r="M10" s="74"/>
      <c r="N10" s="74">
        <v>1</v>
      </c>
      <c r="O10" s="74"/>
      <c r="P10" s="75"/>
      <c r="Q10" s="24">
        <f>M10*4</f>
        <v>0</v>
      </c>
      <c r="R10" s="24">
        <f>N10*3</f>
        <v>3</v>
      </c>
      <c r="S10" s="24">
        <f>O10*2</f>
        <v>0</v>
      </c>
      <c r="T10" s="24">
        <f>P10*1</f>
        <v>0</v>
      </c>
      <c r="U10" s="24">
        <f t="shared" si="1"/>
        <v>3</v>
      </c>
      <c r="V10" s="47"/>
      <c r="W10" s="51">
        <v>44</v>
      </c>
      <c r="X10" s="74"/>
      <c r="Y10" s="74"/>
      <c r="Z10" s="74">
        <v>1</v>
      </c>
      <c r="AA10" s="75"/>
      <c r="AB10" s="24">
        <f>X10*1</f>
        <v>0</v>
      </c>
      <c r="AC10" s="24">
        <f>Y10*2</f>
        <v>0</v>
      </c>
      <c r="AD10" s="24">
        <f>Z10*3</f>
        <v>3</v>
      </c>
      <c r="AE10" s="24">
        <f>AA10*4</f>
        <v>0</v>
      </c>
      <c r="AF10" s="24">
        <f t="shared" si="2"/>
        <v>3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/>
      <c r="D11" s="74">
        <v>1</v>
      </c>
      <c r="E11" s="75"/>
      <c r="F11" s="24">
        <f>B11*4</f>
        <v>0</v>
      </c>
      <c r="G11" s="24">
        <f>C11*3</f>
        <v>0</v>
      </c>
      <c r="H11" s="24">
        <f>D11*2</f>
        <v>2</v>
      </c>
      <c r="I11" s="24">
        <f>E11*1</f>
        <v>0</v>
      </c>
      <c r="J11" s="24">
        <f t="shared" si="0"/>
        <v>2</v>
      </c>
      <c r="K11" s="52"/>
      <c r="L11" s="51">
        <v>25</v>
      </c>
      <c r="M11" s="74"/>
      <c r="N11" s="74"/>
      <c r="O11" s="74">
        <v>1</v>
      </c>
      <c r="P11" s="75"/>
      <c r="Q11" s="24">
        <f>M11*1</f>
        <v>0</v>
      </c>
      <c r="R11" s="24">
        <f>N11*2</f>
        <v>0</v>
      </c>
      <c r="S11" s="24">
        <f>O11*3</f>
        <v>3</v>
      </c>
      <c r="T11" s="24">
        <f>P11*4</f>
        <v>0</v>
      </c>
      <c r="U11" s="24">
        <f t="shared" si="1"/>
        <v>3</v>
      </c>
      <c r="V11" s="55">
        <f>U11+U12+U13+U14+U15+U16</f>
        <v>18</v>
      </c>
      <c r="W11" s="51">
        <v>45</v>
      </c>
      <c r="X11" s="74"/>
      <c r="Y11" s="74">
        <v>1</v>
      </c>
      <c r="Z11" s="74"/>
      <c r="AA11" s="75"/>
      <c r="AB11" s="24">
        <f>X11*4</f>
        <v>0</v>
      </c>
      <c r="AC11" s="24">
        <f>Y11*3</f>
        <v>3</v>
      </c>
      <c r="AD11" s="24">
        <f>Z11*2</f>
        <v>0</v>
      </c>
      <c r="AE11" s="24">
        <f>AA11*1</f>
        <v>0</v>
      </c>
      <c r="AF11" s="24">
        <f t="shared" si="2"/>
        <v>3</v>
      </c>
      <c r="AG11" s="52"/>
      <c r="AH11" s="40"/>
      <c r="AI11" s="53">
        <f>K19</f>
        <v>21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/>
      <c r="D12" s="74">
        <v>1</v>
      </c>
      <c r="E12" s="75"/>
      <c r="F12" s="24">
        <f>B12*1</f>
        <v>0</v>
      </c>
      <c r="G12" s="24">
        <f>C12*2</f>
        <v>0</v>
      </c>
      <c r="H12" s="24">
        <f>D12*3</f>
        <v>3</v>
      </c>
      <c r="I12" s="24">
        <f>E12*4</f>
        <v>0</v>
      </c>
      <c r="J12" s="24">
        <f t="shared" si="0"/>
        <v>3</v>
      </c>
      <c r="K12" s="52"/>
      <c r="L12" s="56">
        <v>26</v>
      </c>
      <c r="M12" s="74"/>
      <c r="N12" s="74"/>
      <c r="O12" s="74"/>
      <c r="P12" s="75">
        <v>1</v>
      </c>
      <c r="Q12" s="24">
        <f>M12*4</f>
        <v>0</v>
      </c>
      <c r="R12" s="24">
        <f>N12*3</f>
        <v>0</v>
      </c>
      <c r="S12" s="24">
        <f>O12*2</f>
        <v>0</v>
      </c>
      <c r="T12" s="24">
        <f>P12*1</f>
        <v>1</v>
      </c>
      <c r="U12" s="24">
        <f t="shared" si="1"/>
        <v>1</v>
      </c>
      <c r="V12" s="47"/>
      <c r="W12" s="51">
        <v>46</v>
      </c>
      <c r="X12" s="74"/>
      <c r="Y12" s="74"/>
      <c r="Z12" s="74"/>
      <c r="AA12" s="75">
        <v>1</v>
      </c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4</v>
      </c>
      <c r="AF12" s="24">
        <f t="shared" si="2"/>
        <v>4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>
        <v>1</v>
      </c>
      <c r="D13" s="74"/>
      <c r="E13" s="75"/>
      <c r="F13" s="24">
        <f>B13*1</f>
        <v>0</v>
      </c>
      <c r="G13" s="24">
        <f>C13*2</f>
        <v>2</v>
      </c>
      <c r="H13" s="24">
        <f>D13*3</f>
        <v>0</v>
      </c>
      <c r="I13" s="24">
        <f>E13*4</f>
        <v>0</v>
      </c>
      <c r="J13" s="24">
        <f t="shared" si="0"/>
        <v>2</v>
      </c>
      <c r="K13" s="41">
        <f>J13+J14+J15+J16+J17+J18</f>
        <v>18</v>
      </c>
      <c r="L13" s="51">
        <v>27</v>
      </c>
      <c r="M13" s="74">
        <v>1</v>
      </c>
      <c r="N13" s="74"/>
      <c r="O13" s="74"/>
      <c r="P13" s="75"/>
      <c r="Q13" s="24">
        <f>M13*4</f>
        <v>4</v>
      </c>
      <c r="R13" s="24">
        <f>N13*3</f>
        <v>0</v>
      </c>
      <c r="S13" s="24">
        <f>O13*2</f>
        <v>0</v>
      </c>
      <c r="T13" s="24">
        <f>P13*1</f>
        <v>0</v>
      </c>
      <c r="U13" s="24">
        <f t="shared" si="1"/>
        <v>4</v>
      </c>
      <c r="V13" s="47"/>
      <c r="W13" s="51">
        <v>47</v>
      </c>
      <c r="X13" s="74">
        <v>1</v>
      </c>
      <c r="Y13" s="74"/>
      <c r="Z13" s="74"/>
      <c r="AA13" s="75"/>
      <c r="AB13" s="24">
        <f>X13*4</f>
        <v>4</v>
      </c>
      <c r="AC13" s="24">
        <f>Y13*3</f>
        <v>0</v>
      </c>
      <c r="AD13" s="24">
        <f>Z13*2</f>
        <v>0</v>
      </c>
      <c r="AE13" s="24">
        <f>AA13*1</f>
        <v>0</v>
      </c>
      <c r="AF13" s="24">
        <f t="shared" si="2"/>
        <v>4</v>
      </c>
      <c r="AG13" s="41">
        <f>AF13+AF14+AF15+AF16+AF17+AF18</f>
        <v>23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>
        <v>1</v>
      </c>
      <c r="C14" s="74"/>
      <c r="D14" s="74"/>
      <c r="E14" s="75"/>
      <c r="F14" s="24">
        <f>B14*4</f>
        <v>4</v>
      </c>
      <c r="G14" s="24">
        <f>C14*3</f>
        <v>0</v>
      </c>
      <c r="H14" s="24">
        <f>D14*2</f>
        <v>0</v>
      </c>
      <c r="I14" s="24">
        <f>E14*1</f>
        <v>0</v>
      </c>
      <c r="J14" s="24">
        <f t="shared" si="0"/>
        <v>4</v>
      </c>
      <c r="K14" s="47"/>
      <c r="L14" s="56">
        <v>28</v>
      </c>
      <c r="M14" s="74"/>
      <c r="N14" s="74"/>
      <c r="O14" s="74"/>
      <c r="P14" s="75">
        <v>1</v>
      </c>
      <c r="Q14" s="24">
        <f>M14*1</f>
        <v>0</v>
      </c>
      <c r="R14" s="24">
        <f>N14*2</f>
        <v>0</v>
      </c>
      <c r="S14" s="24">
        <f>O14*3</f>
        <v>0</v>
      </c>
      <c r="T14" s="24">
        <f>P14*4</f>
        <v>4</v>
      </c>
      <c r="U14" s="24">
        <f t="shared" si="1"/>
        <v>4</v>
      </c>
      <c r="V14" s="47"/>
      <c r="W14" s="51">
        <v>48</v>
      </c>
      <c r="X14" s="74"/>
      <c r="Y14" s="74"/>
      <c r="Z14" s="74"/>
      <c r="AA14" s="75">
        <v>1</v>
      </c>
      <c r="AB14" s="24">
        <f>X14*1</f>
        <v>0</v>
      </c>
      <c r="AC14" s="24">
        <f>Y14*2</f>
        <v>0</v>
      </c>
      <c r="AD14" s="24">
        <f>Z14*3</f>
        <v>0</v>
      </c>
      <c r="AE14" s="24">
        <f>AA14*4</f>
        <v>4</v>
      </c>
      <c r="AF14" s="24">
        <f t="shared" si="2"/>
        <v>4</v>
      </c>
      <c r="AG14" s="47"/>
      <c r="AH14" s="40"/>
      <c r="AI14" s="53">
        <f>K25</f>
        <v>19</v>
      </c>
      <c r="AJ14" s="40"/>
      <c r="AK14" s="40"/>
      <c r="AL14" s="40"/>
      <c r="AM14" s="71"/>
    </row>
    <row r="15" spans="1:39" ht="23.25" x14ac:dyDescent="0.2">
      <c r="A15" s="51">
        <v>9</v>
      </c>
      <c r="B15" s="74">
        <v>1</v>
      </c>
      <c r="C15" s="74"/>
      <c r="D15" s="74"/>
      <c r="E15" s="75"/>
      <c r="F15" s="24">
        <f>B15*4</f>
        <v>4</v>
      </c>
      <c r="G15" s="24">
        <f>C15*3</f>
        <v>0</v>
      </c>
      <c r="H15" s="24">
        <f>D15*2</f>
        <v>0</v>
      </c>
      <c r="I15" s="24">
        <f>E15*1</f>
        <v>0</v>
      </c>
      <c r="J15" s="24">
        <f t="shared" si="0"/>
        <v>4</v>
      </c>
      <c r="K15" s="47"/>
      <c r="L15" s="51">
        <v>29</v>
      </c>
      <c r="M15" s="74"/>
      <c r="N15" s="74">
        <v>1</v>
      </c>
      <c r="O15" s="74"/>
      <c r="P15" s="75"/>
      <c r="Q15" s="24">
        <f>M15*4</f>
        <v>0</v>
      </c>
      <c r="R15" s="24">
        <f>N15*3</f>
        <v>3</v>
      </c>
      <c r="S15" s="24">
        <f>O15*2</f>
        <v>0</v>
      </c>
      <c r="T15" s="24">
        <f>P15*1</f>
        <v>0</v>
      </c>
      <c r="U15" s="24">
        <f t="shared" si="1"/>
        <v>3</v>
      </c>
      <c r="V15" s="47"/>
      <c r="W15" s="51">
        <v>49</v>
      </c>
      <c r="X15" s="74"/>
      <c r="Y15" s="74"/>
      <c r="Z15" s="74"/>
      <c r="AA15" s="75">
        <v>1</v>
      </c>
      <c r="AB15" s="24">
        <f>X15*1</f>
        <v>0</v>
      </c>
      <c r="AC15" s="24">
        <f>Y15*2</f>
        <v>0</v>
      </c>
      <c r="AD15" s="24">
        <f>Z15*3</f>
        <v>0</v>
      </c>
      <c r="AE15" s="24">
        <f>AA15*4</f>
        <v>4</v>
      </c>
      <c r="AF15" s="24">
        <f t="shared" si="2"/>
        <v>4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/>
      <c r="E16" s="75">
        <v>1</v>
      </c>
      <c r="F16" s="24">
        <f>B16*1</f>
        <v>0</v>
      </c>
      <c r="G16" s="24">
        <f>C16*2</f>
        <v>0</v>
      </c>
      <c r="H16" s="24">
        <f>D16*3</f>
        <v>0</v>
      </c>
      <c r="I16" s="24">
        <f>E16*4</f>
        <v>4</v>
      </c>
      <c r="J16" s="24">
        <f t="shared" si="0"/>
        <v>4</v>
      </c>
      <c r="K16" s="52"/>
      <c r="L16" s="56">
        <v>30</v>
      </c>
      <c r="M16" s="74"/>
      <c r="N16" s="74">
        <v>1</v>
      </c>
      <c r="O16" s="74"/>
      <c r="P16" s="75"/>
      <c r="Q16" s="24">
        <f>M16*4</f>
        <v>0</v>
      </c>
      <c r="R16" s="24">
        <f>N16*3</f>
        <v>3</v>
      </c>
      <c r="S16" s="24">
        <f>O16*2</f>
        <v>0</v>
      </c>
      <c r="T16" s="24">
        <f>P16*1</f>
        <v>0</v>
      </c>
      <c r="U16" s="24">
        <f t="shared" si="1"/>
        <v>3</v>
      </c>
      <c r="V16" s="52"/>
      <c r="W16" s="51">
        <v>50</v>
      </c>
      <c r="X16" s="74"/>
      <c r="Y16" s="74"/>
      <c r="Z16" s="74"/>
      <c r="AA16" s="75">
        <v>1</v>
      </c>
      <c r="AB16" s="24">
        <f>X16*1</f>
        <v>0</v>
      </c>
      <c r="AC16" s="24">
        <f>Y16*2</f>
        <v>0</v>
      </c>
      <c r="AD16" s="24">
        <f>Z16*3</f>
        <v>0</v>
      </c>
      <c r="AE16" s="24">
        <f>AA16*4</f>
        <v>4</v>
      </c>
      <c r="AF16" s="24">
        <f t="shared" si="2"/>
        <v>4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>
        <v>1</v>
      </c>
      <c r="E17" s="75"/>
      <c r="F17" s="24">
        <f>B17*4</f>
        <v>0</v>
      </c>
      <c r="G17" s="24">
        <f>C17*3</f>
        <v>0</v>
      </c>
      <c r="H17" s="24">
        <f>D17*2</f>
        <v>2</v>
      </c>
      <c r="I17" s="24">
        <f>E17*1</f>
        <v>0</v>
      </c>
      <c r="J17" s="24">
        <f t="shared" si="0"/>
        <v>2</v>
      </c>
      <c r="K17" s="52"/>
      <c r="L17" s="51">
        <v>31</v>
      </c>
      <c r="M17" s="74"/>
      <c r="N17" s="74"/>
      <c r="O17" s="74"/>
      <c r="P17" s="75">
        <v>1</v>
      </c>
      <c r="Q17" s="24">
        <f>M17*1</f>
        <v>0</v>
      </c>
      <c r="R17" s="24">
        <f>N17*2</f>
        <v>0</v>
      </c>
      <c r="S17" s="24">
        <f>O17*3</f>
        <v>0</v>
      </c>
      <c r="T17" s="24">
        <f>P17*4</f>
        <v>4</v>
      </c>
      <c r="U17" s="24">
        <f t="shared" si="1"/>
        <v>4</v>
      </c>
      <c r="V17" s="41">
        <f>U17+U18+U19+U20+U21+U22</f>
        <v>22</v>
      </c>
      <c r="W17" s="51">
        <v>51</v>
      </c>
      <c r="X17" s="74"/>
      <c r="Y17" s="74">
        <v>1</v>
      </c>
      <c r="Z17" s="74"/>
      <c r="AA17" s="75"/>
      <c r="AB17" s="24">
        <f>X17*4</f>
        <v>0</v>
      </c>
      <c r="AC17" s="24">
        <f>Y17*3</f>
        <v>3</v>
      </c>
      <c r="AD17" s="24">
        <f>Z17*2</f>
        <v>0</v>
      </c>
      <c r="AE17" s="24">
        <f>AA17*1</f>
        <v>0</v>
      </c>
      <c r="AF17" s="24">
        <f t="shared" si="2"/>
        <v>3</v>
      </c>
      <c r="AG17" s="47"/>
      <c r="AH17" s="40"/>
      <c r="AI17" s="53">
        <f>V11</f>
        <v>18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>
        <v>1</v>
      </c>
      <c r="D18" s="74"/>
      <c r="E18" s="75"/>
      <c r="F18" s="24">
        <f>B18*1</f>
        <v>0</v>
      </c>
      <c r="G18" s="24">
        <f>C18*2</f>
        <v>2</v>
      </c>
      <c r="H18" s="24">
        <f>D18*3</f>
        <v>0</v>
      </c>
      <c r="I18" s="24">
        <f>E18*4</f>
        <v>0</v>
      </c>
      <c r="J18" s="24">
        <f t="shared" si="0"/>
        <v>2</v>
      </c>
      <c r="K18" s="47"/>
      <c r="L18" s="56">
        <v>32</v>
      </c>
      <c r="M18" s="74"/>
      <c r="N18" s="74"/>
      <c r="O18" s="74"/>
      <c r="P18" s="75">
        <v>1</v>
      </c>
      <c r="Q18" s="24">
        <f>M18*1</f>
        <v>0</v>
      </c>
      <c r="R18" s="24">
        <f>N18*2</f>
        <v>0</v>
      </c>
      <c r="S18" s="24">
        <f>O18*3</f>
        <v>0</v>
      </c>
      <c r="T18" s="24">
        <f>P18*4</f>
        <v>4</v>
      </c>
      <c r="U18" s="24">
        <f t="shared" si="1"/>
        <v>4</v>
      </c>
      <c r="V18" s="47"/>
      <c r="W18" s="51">
        <v>52</v>
      </c>
      <c r="X18" s="74">
        <v>1</v>
      </c>
      <c r="Y18" s="74"/>
      <c r="Z18" s="74"/>
      <c r="AA18" s="75"/>
      <c r="AB18" s="24">
        <f>X18*4</f>
        <v>4</v>
      </c>
      <c r="AC18" s="24">
        <f>Y18*3</f>
        <v>0</v>
      </c>
      <c r="AD18" s="24">
        <f>Z18*2</f>
        <v>0</v>
      </c>
      <c r="AE18" s="24">
        <f>AA18*1</f>
        <v>0</v>
      </c>
      <c r="AF18" s="24">
        <f t="shared" si="2"/>
        <v>4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>
        <v>1</v>
      </c>
      <c r="D19" s="74"/>
      <c r="E19" s="75"/>
      <c r="F19" s="24">
        <f>B19*4</f>
        <v>0</v>
      </c>
      <c r="G19" s="24">
        <f>C19*3</f>
        <v>3</v>
      </c>
      <c r="H19" s="24">
        <f>D19*2</f>
        <v>0</v>
      </c>
      <c r="I19" s="24">
        <f>E19*1</f>
        <v>0</v>
      </c>
      <c r="J19" s="24">
        <f t="shared" si="0"/>
        <v>3</v>
      </c>
      <c r="K19" s="41">
        <f>J19+J20+J21+J22+J23+J24</f>
        <v>21</v>
      </c>
      <c r="L19" s="51">
        <v>33</v>
      </c>
      <c r="M19" s="74"/>
      <c r="N19" s="74">
        <v>1</v>
      </c>
      <c r="O19" s="74"/>
      <c r="P19" s="75"/>
      <c r="Q19" s="24">
        <f>M19*4</f>
        <v>0</v>
      </c>
      <c r="R19" s="24">
        <f>N19*3</f>
        <v>3</v>
      </c>
      <c r="S19" s="24">
        <f>O19*2</f>
        <v>0</v>
      </c>
      <c r="T19" s="24">
        <f>P19*1</f>
        <v>0</v>
      </c>
      <c r="U19" s="24">
        <f t="shared" si="1"/>
        <v>3</v>
      </c>
      <c r="V19" s="47"/>
      <c r="W19" s="51"/>
      <c r="X19" s="74"/>
      <c r="Y19" s="74"/>
      <c r="Z19" s="74"/>
      <c r="AA19" s="75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>
        <v>1</v>
      </c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4</v>
      </c>
      <c r="J20" s="24">
        <f t="shared" si="0"/>
        <v>4</v>
      </c>
      <c r="K20" s="47"/>
      <c r="L20" s="56">
        <v>34</v>
      </c>
      <c r="M20" s="74"/>
      <c r="N20" s="74"/>
      <c r="O20" s="74">
        <v>1</v>
      </c>
      <c r="P20" s="75"/>
      <c r="Q20" s="24">
        <f>M20*1</f>
        <v>0</v>
      </c>
      <c r="R20" s="24">
        <f>N20*2</f>
        <v>0</v>
      </c>
      <c r="S20" s="24">
        <f>O20*3</f>
        <v>3</v>
      </c>
      <c r="T20" s="24">
        <f>P20*4</f>
        <v>0</v>
      </c>
      <c r="U20" s="24">
        <f t="shared" si="1"/>
        <v>3</v>
      </c>
      <c r="V20" s="47"/>
      <c r="W20" s="51"/>
      <c r="X20" s="74"/>
      <c r="Y20" s="74"/>
      <c r="Z20" s="74"/>
      <c r="AA20" s="75"/>
      <c r="AB20" s="33"/>
      <c r="AC20" s="33"/>
      <c r="AD20" s="33"/>
      <c r="AE20" s="33"/>
      <c r="AF20" s="30"/>
      <c r="AG20" s="47"/>
      <c r="AH20" s="40"/>
      <c r="AI20" s="53">
        <f>V17</f>
        <v>22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/>
      <c r="E21" s="75">
        <v>1</v>
      </c>
      <c r="F21" s="24">
        <f>B21*1</f>
        <v>0</v>
      </c>
      <c r="G21" s="24">
        <f>C21*2</f>
        <v>0</v>
      </c>
      <c r="H21" s="24">
        <f>D21*3</f>
        <v>0</v>
      </c>
      <c r="I21" s="24">
        <f>E21*4</f>
        <v>4</v>
      </c>
      <c r="J21" s="24">
        <f t="shared" si="0"/>
        <v>4</v>
      </c>
      <c r="K21" s="52"/>
      <c r="L21" s="51">
        <v>35</v>
      </c>
      <c r="M21" s="74">
        <v>1</v>
      </c>
      <c r="N21" s="74"/>
      <c r="O21" s="74"/>
      <c r="P21" s="75"/>
      <c r="Q21" s="24">
        <f>M21*4</f>
        <v>4</v>
      </c>
      <c r="R21" s="24">
        <f>N21*3</f>
        <v>0</v>
      </c>
      <c r="S21" s="24">
        <f>O21*2</f>
        <v>0</v>
      </c>
      <c r="T21" s="24">
        <f>P21*1</f>
        <v>0</v>
      </c>
      <c r="U21" s="24">
        <f t="shared" si="1"/>
        <v>4</v>
      </c>
      <c r="V21" s="47"/>
      <c r="W21" s="51"/>
      <c r="X21" s="74"/>
      <c r="Y21" s="74"/>
      <c r="Z21" s="74"/>
      <c r="AA21" s="75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>
        <v>1</v>
      </c>
      <c r="D22" s="74"/>
      <c r="E22" s="75"/>
      <c r="F22" s="24">
        <f>B22*4</f>
        <v>0</v>
      </c>
      <c r="G22" s="24">
        <f>C22*3</f>
        <v>3</v>
      </c>
      <c r="H22" s="24">
        <f>D22*2</f>
        <v>0</v>
      </c>
      <c r="I22" s="24">
        <f>E22*1</f>
        <v>0</v>
      </c>
      <c r="J22" s="24">
        <f t="shared" si="0"/>
        <v>3</v>
      </c>
      <c r="K22" s="52"/>
      <c r="L22" s="56">
        <v>36</v>
      </c>
      <c r="M22" s="74"/>
      <c r="N22" s="74"/>
      <c r="O22" s="74"/>
      <c r="P22" s="75">
        <v>1</v>
      </c>
      <c r="Q22" s="24">
        <f>M22*1</f>
        <v>0</v>
      </c>
      <c r="R22" s="24">
        <f>N22*2</f>
        <v>0</v>
      </c>
      <c r="S22" s="24">
        <f>O22*3</f>
        <v>0</v>
      </c>
      <c r="T22" s="24">
        <f>P22*4</f>
        <v>4</v>
      </c>
      <c r="U22" s="24">
        <f t="shared" si="1"/>
        <v>4</v>
      </c>
      <c r="V22" s="47"/>
      <c r="W22" s="51"/>
      <c r="X22" s="74"/>
      <c r="Y22" s="74"/>
      <c r="Z22" s="74"/>
      <c r="AA22" s="75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/>
      <c r="D23" s="74">
        <v>1</v>
      </c>
      <c r="E23" s="75"/>
      <c r="F23" s="24">
        <f>B23*1</f>
        <v>0</v>
      </c>
      <c r="G23" s="24">
        <f>C23*2</f>
        <v>0</v>
      </c>
      <c r="H23" s="24">
        <f>D23*3</f>
        <v>3</v>
      </c>
      <c r="I23" s="24">
        <f>E23*4</f>
        <v>0</v>
      </c>
      <c r="J23" s="24">
        <f t="shared" si="0"/>
        <v>3</v>
      </c>
      <c r="K23" s="47"/>
      <c r="L23" s="51">
        <v>37</v>
      </c>
      <c r="M23" s="74"/>
      <c r="N23" s="74"/>
      <c r="O23" s="74">
        <v>1</v>
      </c>
      <c r="P23" s="75"/>
      <c r="Q23" s="24">
        <f>M23*4</f>
        <v>0</v>
      </c>
      <c r="R23" s="24">
        <f>N23*3</f>
        <v>0</v>
      </c>
      <c r="S23" s="24">
        <f>O23*2</f>
        <v>2</v>
      </c>
      <c r="T23" s="24">
        <f>P23*1</f>
        <v>0</v>
      </c>
      <c r="U23" s="24">
        <f t="shared" si="1"/>
        <v>2</v>
      </c>
      <c r="V23" s="41">
        <f>U23+U24+U25+U26</f>
        <v>9</v>
      </c>
      <c r="W23" s="51"/>
      <c r="X23" s="74"/>
      <c r="Y23" s="74"/>
      <c r="Z23" s="74"/>
      <c r="AA23" s="75"/>
      <c r="AB23" s="24"/>
      <c r="AC23" s="24"/>
      <c r="AD23" s="24"/>
      <c r="AE23" s="24"/>
      <c r="AF23" s="29"/>
      <c r="AG23" s="47"/>
      <c r="AH23" s="40"/>
      <c r="AI23" s="53">
        <f>V23</f>
        <v>9</v>
      </c>
      <c r="AJ23" s="40"/>
      <c r="AK23" s="40"/>
      <c r="AL23" s="40"/>
      <c r="AM23" s="71"/>
    </row>
    <row r="24" spans="1:39" ht="23.25" x14ac:dyDescent="0.2">
      <c r="A24" s="51">
        <v>18</v>
      </c>
      <c r="B24" s="74">
        <v>1</v>
      </c>
      <c r="C24" s="74"/>
      <c r="D24" s="74"/>
      <c r="E24" s="75"/>
      <c r="F24" s="24">
        <f>B24*4</f>
        <v>4</v>
      </c>
      <c r="G24" s="24">
        <f>C24*3</f>
        <v>0</v>
      </c>
      <c r="H24" s="24">
        <f>D24*2</f>
        <v>0</v>
      </c>
      <c r="I24" s="24">
        <f>E24*1</f>
        <v>0</v>
      </c>
      <c r="J24" s="24">
        <f t="shared" si="0"/>
        <v>4</v>
      </c>
      <c r="K24" s="47"/>
      <c r="L24" s="56">
        <v>38</v>
      </c>
      <c r="M24" s="74"/>
      <c r="N24" s="74">
        <v>1</v>
      </c>
      <c r="O24" s="74"/>
      <c r="P24" s="75"/>
      <c r="Q24" s="24">
        <f>M24*1</f>
        <v>0</v>
      </c>
      <c r="R24" s="24">
        <f>N24*2</f>
        <v>2</v>
      </c>
      <c r="S24" s="24">
        <f>O24*3</f>
        <v>0</v>
      </c>
      <c r="T24" s="24">
        <f>P24*4</f>
        <v>0</v>
      </c>
      <c r="U24" s="24">
        <f t="shared" si="1"/>
        <v>2</v>
      </c>
      <c r="V24" s="47"/>
      <c r="W24" s="51"/>
      <c r="X24" s="74"/>
      <c r="Y24" s="74"/>
      <c r="Z24" s="74"/>
      <c r="AA24" s="75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>
        <v>1</v>
      </c>
      <c r="C25" s="74"/>
      <c r="D25" s="74"/>
      <c r="E25" s="75"/>
      <c r="F25" s="24">
        <f>B25*4</f>
        <v>4</v>
      </c>
      <c r="G25" s="24">
        <f>C25*3</f>
        <v>0</v>
      </c>
      <c r="H25" s="24">
        <f>D25*2</f>
        <v>0</v>
      </c>
      <c r="I25" s="24">
        <f>E25*1</f>
        <v>0</v>
      </c>
      <c r="J25" s="24">
        <f t="shared" si="0"/>
        <v>4</v>
      </c>
      <c r="K25" s="41">
        <f>J25+J26+U7+U8+U9+U10</f>
        <v>19</v>
      </c>
      <c r="L25" s="51">
        <v>39</v>
      </c>
      <c r="M25" s="74"/>
      <c r="N25" s="74"/>
      <c r="O25" s="74">
        <v>1</v>
      </c>
      <c r="P25" s="75"/>
      <c r="Q25" s="24">
        <f>M25*1</f>
        <v>0</v>
      </c>
      <c r="R25" s="24">
        <f>N25*2</f>
        <v>0</v>
      </c>
      <c r="S25" s="24">
        <f>O25*3</f>
        <v>3</v>
      </c>
      <c r="T25" s="24">
        <f>P25*4</f>
        <v>0</v>
      </c>
      <c r="U25" s="24">
        <f t="shared" si="1"/>
        <v>3</v>
      </c>
      <c r="V25" s="47"/>
      <c r="W25" s="51"/>
      <c r="X25" s="74"/>
      <c r="Y25" s="74"/>
      <c r="Z25" s="74"/>
      <c r="AA25" s="75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>
        <v>1</v>
      </c>
      <c r="D26" s="74"/>
      <c r="E26" s="75"/>
      <c r="F26" s="24">
        <f>B26*1</f>
        <v>0</v>
      </c>
      <c r="G26" s="24">
        <f>C26*2</f>
        <v>2</v>
      </c>
      <c r="H26" s="24">
        <f>D26*3</f>
        <v>0</v>
      </c>
      <c r="I26" s="24">
        <f>E26*4</f>
        <v>0</v>
      </c>
      <c r="J26" s="24">
        <f t="shared" si="0"/>
        <v>2</v>
      </c>
      <c r="K26" s="47"/>
      <c r="L26" s="56">
        <v>40</v>
      </c>
      <c r="M26" s="74"/>
      <c r="N26" s="74"/>
      <c r="O26" s="74">
        <v>1</v>
      </c>
      <c r="P26" s="75"/>
      <c r="Q26" s="24">
        <f>M26*4</f>
        <v>0</v>
      </c>
      <c r="R26" s="24">
        <f>N26*3</f>
        <v>0</v>
      </c>
      <c r="S26" s="24">
        <f>O26*2</f>
        <v>2</v>
      </c>
      <c r="T26" s="24">
        <f>P26*1</f>
        <v>0</v>
      </c>
      <c r="U26" s="24">
        <f t="shared" si="1"/>
        <v>2</v>
      </c>
      <c r="V26" s="47"/>
      <c r="W26" s="51"/>
      <c r="X26" s="74"/>
      <c r="Y26" s="74"/>
      <c r="Z26" s="74"/>
      <c r="AA26" s="75"/>
      <c r="AB26" s="24"/>
      <c r="AC26" s="24"/>
      <c r="AD26" s="24"/>
      <c r="AE26" s="24"/>
      <c r="AF26" s="29"/>
      <c r="AG26" s="47"/>
      <c r="AH26" s="40"/>
      <c r="AI26" s="53">
        <f>AG7</f>
        <v>22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23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A4:E4"/>
    <mergeCell ref="L4:P4"/>
    <mergeCell ref="W4:AA4"/>
    <mergeCell ref="A5:E5"/>
    <mergeCell ref="F5:J5"/>
    <mergeCell ref="L5:P5"/>
    <mergeCell ref="W5:AA5"/>
    <mergeCell ref="D1:Y1"/>
    <mergeCell ref="C2:Z2"/>
    <mergeCell ref="B3:D3"/>
    <mergeCell ref="K3:L3"/>
    <mergeCell ref="M3:O3"/>
    <mergeCell ref="V3:W3"/>
  </mergeCells>
  <pageMargins left="1.72" right="0.31496062992125984" top="0.28000000000000003" bottom="0.25" header="0.31496062992125984" footer="0.31496062992125984"/>
  <pageSetup paperSize="9" scale="8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5"/>
  <sheetViews>
    <sheetView topLeftCell="A7" zoomScaleNormal="100" workbookViewId="0">
      <selection activeCell="Y7" sqref="Y7"/>
    </sheetView>
  </sheetViews>
  <sheetFormatPr defaultRowHeight="23.25" x14ac:dyDescent="0.2"/>
  <cols>
    <col min="1" max="1" width="1.7109375" style="26" customWidth="1"/>
    <col min="2" max="2" width="4.5703125" style="26" customWidth="1"/>
    <col min="3" max="3" width="13" style="26" customWidth="1"/>
    <col min="4" max="4" width="13.7109375" style="26" customWidth="1"/>
    <col min="5" max="22" width="3.42578125" style="26" customWidth="1"/>
    <col min="23" max="16384" width="9.140625" style="26"/>
  </cols>
  <sheetData>
    <row r="1" spans="2:22" ht="30" customHeight="1" x14ac:dyDescent="0.2">
      <c r="B1" s="25"/>
      <c r="C1" s="92" t="s">
        <v>37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2:22" ht="24.75" customHeight="1" x14ac:dyDescent="0.2">
      <c r="B2" s="96" t="s">
        <v>137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2:22" ht="8.25" customHeight="1" x14ac:dyDescent="0.2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2:22" x14ac:dyDescent="0.2">
      <c r="B4" s="27" t="s">
        <v>12</v>
      </c>
      <c r="D4" s="28" t="str">
        <f>'1'!AA3</f>
        <v>ม.2/3</v>
      </c>
      <c r="E4" s="26" t="s">
        <v>32</v>
      </c>
      <c r="G4" s="26">
        <f>MAX(B8:B46)</f>
        <v>36</v>
      </c>
      <c r="H4" s="29" t="s">
        <v>33</v>
      </c>
      <c r="J4" s="29"/>
      <c r="K4" s="29" t="s">
        <v>34</v>
      </c>
      <c r="L4" s="30"/>
      <c r="M4" s="30">
        <v>1</v>
      </c>
      <c r="N4" s="30"/>
      <c r="O4" s="30" t="s">
        <v>35</v>
      </c>
      <c r="P4" s="30"/>
      <c r="Q4" s="30"/>
      <c r="R4" s="95">
        <v>2561</v>
      </c>
      <c r="S4" s="95"/>
    </row>
    <row r="5" spans="2:22" x14ac:dyDescent="0.2">
      <c r="B5" s="32" t="s">
        <v>36</v>
      </c>
      <c r="C5" s="29"/>
      <c r="D5" s="32" t="s">
        <v>136</v>
      </c>
      <c r="E5" s="29"/>
      <c r="F5" s="30"/>
      <c r="G5" s="29"/>
      <c r="H5" s="29"/>
      <c r="I5" s="29"/>
      <c r="J5" s="29"/>
      <c r="K5" s="30"/>
      <c r="L5" s="30"/>
      <c r="M5" s="30"/>
      <c r="N5" s="30"/>
      <c r="O5" s="30"/>
      <c r="P5" s="30"/>
    </row>
    <row r="6" spans="2:22" ht="15" customHeight="1" x14ac:dyDescent="0.2">
      <c r="B6" s="94" t="s">
        <v>8</v>
      </c>
      <c r="C6" s="94" t="s">
        <v>6</v>
      </c>
      <c r="D6" s="94" t="s">
        <v>20</v>
      </c>
      <c r="E6" s="94" t="s">
        <v>21</v>
      </c>
      <c r="F6" s="94"/>
      <c r="G6" s="94" t="s">
        <v>22</v>
      </c>
      <c r="H6" s="94"/>
      <c r="I6" s="94" t="s">
        <v>23</v>
      </c>
      <c r="J6" s="94"/>
      <c r="K6" s="94" t="s">
        <v>24</v>
      </c>
      <c r="L6" s="94"/>
      <c r="M6" s="94" t="s">
        <v>25</v>
      </c>
      <c r="N6" s="94"/>
      <c r="O6" s="94" t="s">
        <v>26</v>
      </c>
      <c r="P6" s="94"/>
      <c r="Q6" s="94" t="s">
        <v>27</v>
      </c>
      <c r="R6" s="94"/>
      <c r="S6" s="94" t="s">
        <v>28</v>
      </c>
      <c r="T6" s="94"/>
      <c r="U6" s="94" t="s">
        <v>29</v>
      </c>
      <c r="V6" s="94"/>
    </row>
    <row r="7" spans="2:22" ht="15" customHeight="1" x14ac:dyDescent="0.2">
      <c r="B7" s="94"/>
      <c r="C7" s="94"/>
      <c r="D7" s="94"/>
      <c r="E7" s="38" t="s">
        <v>13</v>
      </c>
      <c r="F7" s="39" t="s">
        <v>30</v>
      </c>
      <c r="G7" s="37" t="s">
        <v>13</v>
      </c>
      <c r="H7" s="39" t="s">
        <v>30</v>
      </c>
      <c r="I7" s="37" t="s">
        <v>13</v>
      </c>
      <c r="J7" s="39" t="s">
        <v>30</v>
      </c>
      <c r="K7" s="37" t="s">
        <v>13</v>
      </c>
      <c r="L7" s="39" t="s">
        <v>30</v>
      </c>
      <c r="M7" s="37" t="s">
        <v>13</v>
      </c>
      <c r="N7" s="39" t="s">
        <v>30</v>
      </c>
      <c r="O7" s="37" t="s">
        <v>13</v>
      </c>
      <c r="P7" s="39" t="s">
        <v>30</v>
      </c>
      <c r="Q7" s="37" t="s">
        <v>13</v>
      </c>
      <c r="R7" s="39" t="s">
        <v>30</v>
      </c>
      <c r="S7" s="37" t="s">
        <v>13</v>
      </c>
      <c r="T7" s="39" t="s">
        <v>30</v>
      </c>
      <c r="U7" s="37" t="s">
        <v>13</v>
      </c>
      <c r="V7" s="39" t="s">
        <v>30</v>
      </c>
    </row>
    <row r="8" spans="2:22" ht="15" customHeight="1" x14ac:dyDescent="0.2">
      <c r="B8" s="24">
        <v>1</v>
      </c>
      <c r="C8" s="66" t="str">
        <f>name!B2</f>
        <v>เด็กชายณัฐวุฒิ</v>
      </c>
      <c r="D8" s="66" t="str">
        <f>name!C2</f>
        <v>มั่งไคร้</v>
      </c>
      <c r="E8" s="36" t="str">
        <f>IF('1'!$AJ$5&gt;12,"/","")</f>
        <v>/</v>
      </c>
      <c r="F8" s="35" t="str">
        <f>IF('1'!$AJ$5&lt;13,"/","")</f>
        <v/>
      </c>
      <c r="G8" s="24" t="str">
        <f>IF('1'!$AJ$8&gt;15,"/","")</f>
        <v/>
      </c>
      <c r="H8" s="35" t="str">
        <f>IF('1'!$AJ$8&lt;16,"/","")</f>
        <v>/</v>
      </c>
      <c r="I8" s="24" t="str">
        <f>IF('1'!$AJ$11&gt;16,"/","")</f>
        <v/>
      </c>
      <c r="J8" s="35" t="str">
        <f>IF('1'!$AJ$11&lt;17,"/","")</f>
        <v>/</v>
      </c>
      <c r="K8" s="24" t="str">
        <f>IF('1'!$AJ$14&gt;14,"/","")</f>
        <v/>
      </c>
      <c r="L8" s="35" t="str">
        <f>IF('1'!$AJ$14&lt;15,"/","")</f>
        <v>/</v>
      </c>
      <c r="M8" s="24" t="str">
        <f>IF('1'!$AJ$17&gt;13,"/","")</f>
        <v>/</v>
      </c>
      <c r="N8" s="35" t="str">
        <f>IF('1'!$AJ$17&lt;14,"/","")</f>
        <v/>
      </c>
      <c r="O8" s="24" t="str">
        <f>IF('1'!$AJ$20&gt;14,"/","")</f>
        <v>/</v>
      </c>
      <c r="P8" s="35" t="str">
        <f>IF('1'!$AJ$20&lt;15,"/","")</f>
        <v/>
      </c>
      <c r="Q8" s="24" t="str">
        <f>IF('1'!$AJ$23&gt;8,"/","")</f>
        <v>/</v>
      </c>
      <c r="R8" s="35" t="str">
        <f>IF('1'!$AJ$23&lt;9,"/","")</f>
        <v/>
      </c>
      <c r="S8" s="24" t="str">
        <f>IF('1'!$AJ$26&gt;15,"/","")</f>
        <v>/</v>
      </c>
      <c r="T8" s="35" t="str">
        <f>IF('1'!$AJ$26&lt;16,"/","")</f>
        <v/>
      </c>
      <c r="U8" s="24" t="str">
        <f>IF('1'!$AJ$29&gt;14,"/","")</f>
        <v>/</v>
      </c>
      <c r="V8" s="35" t="str">
        <f>IF('1'!$AJ$29&lt;15,"/","")</f>
        <v/>
      </c>
    </row>
    <row r="9" spans="2:22" ht="15" customHeight="1" x14ac:dyDescent="0.2">
      <c r="B9" s="24">
        <v>2</v>
      </c>
      <c r="C9" s="66" t="str">
        <f>name!B3</f>
        <v>เด็กชายนภกร</v>
      </c>
      <c r="D9" s="66" t="str">
        <f>name!C3</f>
        <v>พงษ์ประพนธ์</v>
      </c>
      <c r="E9" s="36" t="str">
        <f>IF('2'!$AJ$5&gt;12,"/","")</f>
        <v>/</v>
      </c>
      <c r="F9" s="35" t="str">
        <f>IF('2'!$AJ$5&lt;13,"/","")</f>
        <v/>
      </c>
      <c r="G9" s="24" t="str">
        <f>IF('2'!$AJ$8&gt;15,"/","")</f>
        <v>/</v>
      </c>
      <c r="H9" s="35" t="str">
        <f>IF('2'!$AJ$8&lt;16,"/","")</f>
        <v/>
      </c>
      <c r="I9" s="24" t="str">
        <f>IF('2'!$AJ$11&gt;16,"/","")</f>
        <v>/</v>
      </c>
      <c r="J9" s="35" t="str">
        <f>IF('2'!$AJ$11&lt;17,"/","")</f>
        <v/>
      </c>
      <c r="K9" s="24" t="str">
        <f>IF('2'!$AJ$14&gt;14,"/","")</f>
        <v>/</v>
      </c>
      <c r="L9" s="35" t="str">
        <f>IF('2'!$AJ$14&lt;15,"/","")</f>
        <v/>
      </c>
      <c r="M9" s="24" t="str">
        <f>IF('2'!$AJ$17&gt;13,"/","")</f>
        <v>/</v>
      </c>
      <c r="N9" s="35" t="str">
        <f>IF('2'!$AJ$17&lt;14,"/","")</f>
        <v/>
      </c>
      <c r="O9" s="24" t="str">
        <f>IF('2'!$AJ$20&gt;14,"/","")</f>
        <v>/</v>
      </c>
      <c r="P9" s="35" t="str">
        <f>IF('2'!$AJ$20&lt;15,"/","")</f>
        <v/>
      </c>
      <c r="Q9" s="24" t="str">
        <f>IF('2'!$AJ$23&gt;8,"/","")</f>
        <v>/</v>
      </c>
      <c r="R9" s="35" t="str">
        <f>IF('2'!$AJ$23&lt;9,"/","")</f>
        <v/>
      </c>
      <c r="S9" s="24" t="str">
        <f>IF('2'!$AJ$26&gt;15,"/","")</f>
        <v>/</v>
      </c>
      <c r="T9" s="35" t="str">
        <f>IF('2'!$AJ$26&lt;16,"/","")</f>
        <v/>
      </c>
      <c r="U9" s="24" t="str">
        <f>IF('2'!$AJ$29&gt;14,"/","")</f>
        <v/>
      </c>
      <c r="V9" s="35" t="str">
        <f>IF('2'!$AJ$29&lt;15,"/","")</f>
        <v>/</v>
      </c>
    </row>
    <row r="10" spans="2:22" ht="15" customHeight="1" x14ac:dyDescent="0.2">
      <c r="B10" s="24">
        <v>3</v>
      </c>
      <c r="C10" s="66" t="str">
        <f>name!B4</f>
        <v>เด็กชายพงศกร</v>
      </c>
      <c r="D10" s="66" t="str">
        <f>name!C4</f>
        <v>อุดมสุข</v>
      </c>
      <c r="E10" s="36" t="str">
        <f>IF('3'!$AJ$5&gt;12,"/","")</f>
        <v/>
      </c>
      <c r="F10" s="35" t="str">
        <f>IF('3'!$AJ$5&lt;13,"/","")</f>
        <v>/</v>
      </c>
      <c r="G10" s="24" t="str">
        <f>IF('3'!$AJ$8&gt;15,"/","")</f>
        <v/>
      </c>
      <c r="H10" s="35" t="str">
        <f>IF('3'!$AJ$8&lt;16,"/","")</f>
        <v>/</v>
      </c>
      <c r="I10" s="24" t="str">
        <f>IF('3'!$AJ$11&gt;16,"/","")</f>
        <v/>
      </c>
      <c r="J10" s="35" t="str">
        <f>IF('3'!$AJ$11&lt;17,"/","")</f>
        <v>/</v>
      </c>
      <c r="K10" s="24" t="str">
        <f>IF('3'!$AJ$14&gt;14,"/","")</f>
        <v/>
      </c>
      <c r="L10" s="35" t="str">
        <f>IF('3'!$AJ$14&lt;15,"/","")</f>
        <v>/</v>
      </c>
      <c r="M10" s="24" t="str">
        <f>IF('3'!$AJ$17&gt;13,"/","")</f>
        <v/>
      </c>
      <c r="N10" s="35" t="str">
        <f>IF('3'!$AJ$17&lt;14,"/","")</f>
        <v>/</v>
      </c>
      <c r="O10" s="24" t="str">
        <f>IF('3'!$AJ$20&gt;14,"/","")</f>
        <v/>
      </c>
      <c r="P10" s="35" t="str">
        <f>IF('3'!$AJ$20&lt;15,"/","")</f>
        <v>/</v>
      </c>
      <c r="Q10" s="24" t="str">
        <f>IF('3'!$AJ$23&gt;8,"/","")</f>
        <v/>
      </c>
      <c r="R10" s="35" t="str">
        <f>IF('3'!$AJ$23&lt;9,"/","")</f>
        <v>/</v>
      </c>
      <c r="S10" s="24" t="str">
        <f>IF('3'!$AJ$26&gt;15,"/","")</f>
        <v/>
      </c>
      <c r="T10" s="35" t="str">
        <f>IF('3'!$AJ$26&lt;16,"/","")</f>
        <v>/</v>
      </c>
      <c r="U10" s="24" t="str">
        <f>IF('3'!$AJ$29&gt;14,"/","")</f>
        <v/>
      </c>
      <c r="V10" s="35" t="str">
        <f>IF('3'!$AJ$29&lt;15,"/","")</f>
        <v>/</v>
      </c>
    </row>
    <row r="11" spans="2:22" ht="15" customHeight="1" x14ac:dyDescent="0.2">
      <c r="B11" s="24">
        <v>4</v>
      </c>
      <c r="C11" s="66" t="str">
        <f>name!B5</f>
        <v>เด็กชายพีรภัทร</v>
      </c>
      <c r="D11" s="66" t="str">
        <f>name!C5</f>
        <v>ดอนปฐม</v>
      </c>
      <c r="E11" s="36" t="str">
        <f>IF('4'!$AJ$5&gt;12,"/","")</f>
        <v>/</v>
      </c>
      <c r="F11" s="35" t="str">
        <f>IF('4'!$AJ$5&lt;13,"/","")</f>
        <v/>
      </c>
      <c r="G11" s="24" t="str">
        <f>IF('4'!$AJ$8&gt;15,"/","")</f>
        <v/>
      </c>
      <c r="H11" s="35" t="str">
        <f>IF('4'!$AJ$8&lt;16,"/","")</f>
        <v>/</v>
      </c>
      <c r="I11" s="24" t="str">
        <f>IF('4'!$AJ$11&gt;16,"/","")</f>
        <v/>
      </c>
      <c r="J11" s="35" t="str">
        <f>IF('4'!$AJ$11&lt;17,"/","")</f>
        <v>/</v>
      </c>
      <c r="K11" s="24" t="str">
        <f>IF('4'!$AJ$14&gt;14,"/","")</f>
        <v/>
      </c>
      <c r="L11" s="35" t="str">
        <f>IF('4'!$AJ$14&lt;15,"/","")</f>
        <v>/</v>
      </c>
      <c r="M11" s="24" t="str">
        <f>IF('4'!$AJ$17&gt;13,"/","")</f>
        <v>/</v>
      </c>
      <c r="N11" s="35" t="str">
        <f>IF('4'!$AJ$17&lt;14,"/","")</f>
        <v/>
      </c>
      <c r="O11" s="24" t="str">
        <f>IF('4'!$AJ$20&gt;14,"/","")</f>
        <v>/</v>
      </c>
      <c r="P11" s="35" t="str">
        <f>IF('4'!$AJ$20&lt;15,"/","")</f>
        <v/>
      </c>
      <c r="Q11" s="24" t="str">
        <f>IF('4'!$AJ$23&gt;8,"/","")</f>
        <v/>
      </c>
      <c r="R11" s="35" t="str">
        <f>IF('4'!$AJ$23&lt;9,"/","")</f>
        <v>/</v>
      </c>
      <c r="S11" s="24" t="str">
        <f>IF('4'!$AJ$26&gt;15,"/","")</f>
        <v>/</v>
      </c>
      <c r="T11" s="35" t="str">
        <f>IF('4'!$AJ$26&lt;16,"/","")</f>
        <v/>
      </c>
      <c r="U11" s="24" t="str">
        <f>IF('4'!$AJ$29&gt;14,"/","")</f>
        <v>/</v>
      </c>
      <c r="V11" s="35" t="str">
        <f>IF('4'!$AJ$29&lt;15,"/","")</f>
        <v/>
      </c>
    </row>
    <row r="12" spans="2:22" ht="15" customHeight="1" x14ac:dyDescent="0.2">
      <c r="B12" s="24">
        <v>5</v>
      </c>
      <c r="C12" s="66" t="str">
        <f>name!B6</f>
        <v>เด็กชายเมธาสิทธิ์</v>
      </c>
      <c r="D12" s="66" t="str">
        <f>name!C6</f>
        <v>สำราญทิพย์</v>
      </c>
      <c r="E12" s="36" t="str">
        <f>IF('5'!$AJ$5&gt;12,"/","")</f>
        <v>/</v>
      </c>
      <c r="F12" s="35" t="str">
        <f>IF('5'!$AJ$5&lt;13,"/","")</f>
        <v/>
      </c>
      <c r="G12" s="24" t="str">
        <f>IF('5'!$AJ$8&gt;15,"/","")</f>
        <v>/</v>
      </c>
      <c r="H12" s="35" t="str">
        <f>IF('5'!$AJ$8&lt;16,"/","")</f>
        <v/>
      </c>
      <c r="I12" s="24" t="str">
        <f>IF('5'!$AJ$11&gt;16,"/","")</f>
        <v>/</v>
      </c>
      <c r="J12" s="35" t="str">
        <f>IF('5'!$AJ$11&lt;17,"/","")</f>
        <v/>
      </c>
      <c r="K12" s="24" t="str">
        <f>IF('5'!$AJ$14&gt;14,"/","")</f>
        <v>/</v>
      </c>
      <c r="L12" s="35" t="str">
        <f>IF('5'!$AJ$14&lt;15,"/","")</f>
        <v/>
      </c>
      <c r="M12" s="24" t="str">
        <f>IF('5'!$AJ$17&gt;13,"/","")</f>
        <v>/</v>
      </c>
      <c r="N12" s="35" t="str">
        <f>IF('5'!$AJ$17&lt;14,"/","")</f>
        <v/>
      </c>
      <c r="O12" s="24" t="str">
        <f>IF('5'!$AJ$20&gt;14,"/","")</f>
        <v>/</v>
      </c>
      <c r="P12" s="35" t="str">
        <f>IF('5'!$AJ$20&lt;15,"/","")</f>
        <v/>
      </c>
      <c r="Q12" s="24" t="str">
        <f>IF('5'!$AJ$23&gt;8,"/","")</f>
        <v>/</v>
      </c>
      <c r="R12" s="35" t="str">
        <f>IF('5'!$AJ$23&lt;9,"/","")</f>
        <v/>
      </c>
      <c r="S12" s="24" t="str">
        <f>IF('5'!$AJ$26&gt;15,"/","")</f>
        <v>/</v>
      </c>
      <c r="T12" s="35" t="str">
        <f>IF('5'!$AJ$26&lt;16,"/","")</f>
        <v/>
      </c>
      <c r="U12" s="24" t="str">
        <f>IF('5'!$AJ$29&gt;14,"/","")</f>
        <v>/</v>
      </c>
      <c r="V12" s="35" t="str">
        <f>IF('5'!$AJ$29&lt;15,"/","")</f>
        <v/>
      </c>
    </row>
    <row r="13" spans="2:22" ht="15" customHeight="1" x14ac:dyDescent="0.2">
      <c r="B13" s="24">
        <v>6</v>
      </c>
      <c r="C13" s="66" t="str">
        <f>name!B7</f>
        <v>เด็กชายขวัญแก้ว</v>
      </c>
      <c r="D13" s="66" t="str">
        <f>name!C7</f>
        <v>สาธุ</v>
      </c>
      <c r="E13" s="36" t="str">
        <f>IF('6'!$AJ$5&gt;12,"/","")</f>
        <v/>
      </c>
      <c r="F13" s="35" t="str">
        <f>IF('6'!$AJ$5&lt;13,"/","")</f>
        <v>/</v>
      </c>
      <c r="G13" s="24" t="str">
        <f>IF('6'!$AJ$8&gt;15,"/","")</f>
        <v/>
      </c>
      <c r="H13" s="35" t="str">
        <f>IF('6'!$AJ$8&lt;16,"/","")</f>
        <v>/</v>
      </c>
      <c r="I13" s="24" t="str">
        <f>IF('6'!$AJ$11&gt;16,"/","")</f>
        <v/>
      </c>
      <c r="J13" s="35" t="str">
        <f>IF('6'!$AJ$11&lt;17,"/","")</f>
        <v>/</v>
      </c>
      <c r="K13" s="24" t="str">
        <f>IF('6'!$AJ$14&gt;14,"/","")</f>
        <v/>
      </c>
      <c r="L13" s="35" t="str">
        <f>IF('6'!$AJ$14&lt;15,"/","")</f>
        <v>/</v>
      </c>
      <c r="M13" s="24" t="str">
        <f>IF('6'!$AJ$17&gt;13,"/","")</f>
        <v/>
      </c>
      <c r="N13" s="35" t="str">
        <f>IF('6'!$AJ$17&lt;14,"/","")</f>
        <v>/</v>
      </c>
      <c r="O13" s="24" t="str">
        <f>IF('6'!$AJ$20&gt;14,"/","")</f>
        <v/>
      </c>
      <c r="P13" s="35" t="str">
        <f>IF('6'!$AJ$20&lt;15,"/","")</f>
        <v>/</v>
      </c>
      <c r="Q13" s="24" t="str">
        <f>IF('6'!$AJ$23&gt;8,"/","")</f>
        <v/>
      </c>
      <c r="R13" s="35" t="str">
        <f>IF('6'!$AJ$23&lt;9,"/","")</f>
        <v>/</v>
      </c>
      <c r="S13" s="24" t="str">
        <f>IF('6'!$AJ$26&gt;15,"/","")</f>
        <v/>
      </c>
      <c r="T13" s="35" t="str">
        <f>IF('6'!$AJ$26&lt;16,"/","")</f>
        <v>/</v>
      </c>
      <c r="U13" s="24" t="str">
        <f>IF('6'!$AJ$29&gt;14,"/","")</f>
        <v/>
      </c>
      <c r="V13" s="35" t="str">
        <f>IF('6'!$AJ$29&lt;15,"/","")</f>
        <v>/</v>
      </c>
    </row>
    <row r="14" spans="2:22" ht="15" customHeight="1" x14ac:dyDescent="0.2">
      <c r="B14" s="24">
        <v>7</v>
      </c>
      <c r="C14" s="66" t="str">
        <f>name!B8</f>
        <v>เด็กหญิงญาณิศา</v>
      </c>
      <c r="D14" s="66" t="str">
        <f>name!C8</f>
        <v>แซ่เจีย</v>
      </c>
      <c r="E14" s="36" t="str">
        <f>IF('7'!$AJ$5&gt;12,"/","")</f>
        <v>/</v>
      </c>
      <c r="F14" s="35" t="str">
        <f>IF('7'!$AJ$5&lt;13,"/","")</f>
        <v/>
      </c>
      <c r="G14" s="24" t="str">
        <f>IF('7'!$AJ$8&gt;15,"/","")</f>
        <v/>
      </c>
      <c r="H14" s="35" t="str">
        <f>IF('7'!$AJ$8&lt;16,"/","")</f>
        <v>/</v>
      </c>
      <c r="I14" s="24" t="str">
        <f>IF('7'!$AJ$11&gt;16,"/","")</f>
        <v>/</v>
      </c>
      <c r="J14" s="35" t="str">
        <f>IF('7'!$AJ$11&lt;17,"/","")</f>
        <v/>
      </c>
      <c r="K14" s="24" t="str">
        <f>IF('7'!$AJ$14&gt;14,"/","")</f>
        <v>/</v>
      </c>
      <c r="L14" s="35" t="str">
        <f>IF('7'!$AJ$14&lt;15,"/","")</f>
        <v/>
      </c>
      <c r="M14" s="24" t="str">
        <f>IF('7'!$AJ$17&gt;13,"/","")</f>
        <v>/</v>
      </c>
      <c r="N14" s="35" t="str">
        <f>IF('7'!$AJ$17&lt;14,"/","")</f>
        <v/>
      </c>
      <c r="O14" s="24" t="str">
        <f>IF('7'!$AJ$20&gt;14,"/","")</f>
        <v>/</v>
      </c>
      <c r="P14" s="35" t="str">
        <f>IF('7'!$AJ$20&lt;15,"/","")</f>
        <v/>
      </c>
      <c r="Q14" s="24" t="str">
        <f>IF('7'!$AJ$23&gt;8,"/","")</f>
        <v>/</v>
      </c>
      <c r="R14" s="35" t="str">
        <f>IF('7'!$AJ$23&lt;9,"/","")</f>
        <v/>
      </c>
      <c r="S14" s="24" t="str">
        <f>IF('7'!$AJ$26&gt;15,"/","")</f>
        <v>/</v>
      </c>
      <c r="T14" s="35" t="str">
        <f>IF('7'!$AJ$26&lt;16,"/","")</f>
        <v/>
      </c>
      <c r="U14" s="24" t="str">
        <f>IF('7'!$AJ$29&gt;14,"/","")</f>
        <v>/</v>
      </c>
      <c r="V14" s="35" t="str">
        <f>IF('7'!$AJ$29&lt;15,"/","")</f>
        <v/>
      </c>
    </row>
    <row r="15" spans="2:22" ht="15" customHeight="1" x14ac:dyDescent="0.2">
      <c r="B15" s="24">
        <v>8</v>
      </c>
      <c r="C15" s="66" t="str">
        <f>name!B9</f>
        <v>เด็กหญิงนริศรา</v>
      </c>
      <c r="D15" s="66" t="str">
        <f>name!C9</f>
        <v>เจริญงาม</v>
      </c>
      <c r="E15" s="36" t="str">
        <f>IF('8'!$AJ$5&gt;12,"/","")</f>
        <v>/</v>
      </c>
      <c r="F15" s="35" t="str">
        <f>IF('8'!$AJ$5&lt;13,"/","")</f>
        <v/>
      </c>
      <c r="G15" s="24" t="str">
        <f>IF('8'!$AJ$8&gt;15,"/","")</f>
        <v>/</v>
      </c>
      <c r="H15" s="35" t="str">
        <f>IF('8'!$AJ$8&lt;16,"/","")</f>
        <v/>
      </c>
      <c r="I15" s="24" t="str">
        <f>IF('8'!$AJ$11&gt;16,"/","")</f>
        <v>/</v>
      </c>
      <c r="J15" s="35" t="str">
        <f>IF('8'!$AJ$11&lt;17,"/","")</f>
        <v/>
      </c>
      <c r="K15" s="24" t="str">
        <f>IF('8'!$AJ$14&gt;14,"/","")</f>
        <v>/</v>
      </c>
      <c r="L15" s="35" t="str">
        <f>IF('8'!$AJ$14&lt;15,"/","")</f>
        <v/>
      </c>
      <c r="M15" s="24" t="str">
        <f>IF('8'!$AJ$17&gt;13,"/","")</f>
        <v>/</v>
      </c>
      <c r="N15" s="35" t="str">
        <f>IF('8'!$AJ$17&lt;14,"/","")</f>
        <v/>
      </c>
      <c r="O15" s="24" t="str">
        <f>IF('8'!$AJ$20&gt;14,"/","")</f>
        <v>/</v>
      </c>
      <c r="P15" s="35" t="str">
        <f>IF('8'!$AJ$20&lt;15,"/","")</f>
        <v/>
      </c>
      <c r="Q15" s="24" t="str">
        <f>IF('8'!$AJ$23&gt;8,"/","")</f>
        <v>/</v>
      </c>
      <c r="R15" s="35" t="str">
        <f>IF('8'!$AJ$23&lt;9,"/","")</f>
        <v/>
      </c>
      <c r="S15" s="24" t="str">
        <f>IF('8'!$AJ$26&gt;15,"/","")</f>
        <v>/</v>
      </c>
      <c r="T15" s="35" t="str">
        <f>IF('8'!$AJ$26&lt;16,"/","")</f>
        <v/>
      </c>
      <c r="U15" s="24" t="str">
        <f>IF('8'!$AJ$29&gt;14,"/","")</f>
        <v>/</v>
      </c>
      <c r="V15" s="35" t="str">
        <f>IF('8'!$AJ$29&lt;15,"/","")</f>
        <v/>
      </c>
    </row>
    <row r="16" spans="2:22" ht="15" customHeight="1" x14ac:dyDescent="0.2">
      <c r="B16" s="24">
        <v>9</v>
      </c>
      <c r="C16" s="66" t="str">
        <f>name!B10</f>
        <v>เด็กชายกฤษฎา</v>
      </c>
      <c r="D16" s="66" t="str">
        <f>name!C10</f>
        <v>ขำมี</v>
      </c>
      <c r="E16" s="36" t="str">
        <f>IF('9'!$AJ$5&gt;12,"/","")</f>
        <v/>
      </c>
      <c r="F16" s="35" t="str">
        <f>IF('9'!$AJ$5&lt;13,"/","")</f>
        <v>/</v>
      </c>
      <c r="G16" s="24" t="str">
        <f>IF('9'!$AJ$8&gt;15,"/","")</f>
        <v/>
      </c>
      <c r="H16" s="35" t="str">
        <f>IF('9'!$AJ$8&lt;16,"/","")</f>
        <v>/</v>
      </c>
      <c r="I16" s="24" t="str">
        <f>IF('9'!$AJ$11&gt;16,"/","")</f>
        <v/>
      </c>
      <c r="J16" s="35" t="str">
        <f>IF('9'!$AJ$11&lt;17,"/","")</f>
        <v>/</v>
      </c>
      <c r="K16" s="24" t="str">
        <f>IF('9'!$AJ$14&gt;14,"/","")</f>
        <v/>
      </c>
      <c r="L16" s="35" t="str">
        <f>IF('9'!$AJ$14&lt;15,"/","")</f>
        <v>/</v>
      </c>
      <c r="M16" s="24" t="str">
        <f>IF('9'!$AJ$17&gt;13,"/","")</f>
        <v/>
      </c>
      <c r="N16" s="35" t="str">
        <f>IF('9'!$AJ$17&lt;14,"/","")</f>
        <v>/</v>
      </c>
      <c r="O16" s="24" t="str">
        <f>IF('9'!$AJ$20&gt;14,"/","")</f>
        <v/>
      </c>
      <c r="P16" s="35" t="str">
        <f>IF('9'!$AJ$20&lt;15,"/","")</f>
        <v>/</v>
      </c>
      <c r="Q16" s="24" t="str">
        <f>IF('9'!$AJ$23&gt;8,"/","")</f>
        <v/>
      </c>
      <c r="R16" s="35" t="str">
        <f>IF('9'!$AJ$23&lt;9,"/","")</f>
        <v>/</v>
      </c>
      <c r="S16" s="24" t="str">
        <f>IF('9'!$AJ$26&gt;15,"/","")</f>
        <v/>
      </c>
      <c r="T16" s="35" t="str">
        <f>IF('9'!$AJ$26&lt;16,"/","")</f>
        <v>/</v>
      </c>
      <c r="U16" s="24" t="str">
        <f>IF('9'!$AJ$29&gt;14,"/","")</f>
        <v/>
      </c>
      <c r="V16" s="35" t="str">
        <f>IF('9'!$AJ$29&lt;15,"/","")</f>
        <v>/</v>
      </c>
    </row>
    <row r="17" spans="2:22" ht="15" customHeight="1" x14ac:dyDescent="0.2">
      <c r="B17" s="24">
        <v>10</v>
      </c>
      <c r="C17" s="66" t="str">
        <f>name!B11</f>
        <v>เด็กชายกันต์ธีร์</v>
      </c>
      <c r="D17" s="66" t="str">
        <f>name!C11</f>
        <v>อินโต</v>
      </c>
      <c r="E17" s="36" t="str">
        <f>IF('10'!$AJ$5&gt;12,"/","")</f>
        <v/>
      </c>
      <c r="F17" s="35" t="str">
        <f>IF('10'!$AJ$5&lt;13,"/","")</f>
        <v>/</v>
      </c>
      <c r="G17" s="24" t="str">
        <f>IF('10'!$AJ$8&gt;15,"/","")</f>
        <v>/</v>
      </c>
      <c r="H17" s="35" t="str">
        <f>IF('10'!$AJ$8&lt;16,"/","")</f>
        <v/>
      </c>
      <c r="I17" s="24" t="str">
        <f>IF('10'!$AJ$11&gt;16,"/","")</f>
        <v/>
      </c>
      <c r="J17" s="35" t="str">
        <f>IF('10'!$AJ$11&lt;17,"/","")</f>
        <v>/</v>
      </c>
      <c r="K17" s="24" t="str">
        <f>IF('10'!$AJ$14&gt;14,"/","")</f>
        <v/>
      </c>
      <c r="L17" s="35" t="str">
        <f>IF('10'!$AJ$14&lt;15,"/","")</f>
        <v>/</v>
      </c>
      <c r="M17" s="24" t="str">
        <f>IF('10'!$AJ$17&gt;13,"/","")</f>
        <v>/</v>
      </c>
      <c r="N17" s="35" t="str">
        <f>IF('10'!$AJ$17&lt;14,"/","")</f>
        <v/>
      </c>
      <c r="O17" s="24" t="str">
        <f>IF('10'!$AJ$20&gt;14,"/","")</f>
        <v/>
      </c>
      <c r="P17" s="35" t="str">
        <f>IF('10'!$AJ$20&lt;15,"/","")</f>
        <v>/</v>
      </c>
      <c r="Q17" s="24" t="str">
        <f>IF('10'!$AJ$23&gt;8,"/","")</f>
        <v>/</v>
      </c>
      <c r="R17" s="35" t="str">
        <f>IF('10'!$AJ$23&lt;9,"/","")</f>
        <v/>
      </c>
      <c r="S17" s="24" t="str">
        <f>IF('10'!$AJ$26&gt;15,"/","")</f>
        <v>/</v>
      </c>
      <c r="T17" s="35" t="str">
        <f>IF('10'!$AJ$26&lt;16,"/","")</f>
        <v/>
      </c>
      <c r="U17" s="24" t="str">
        <f>IF('10'!$AJ$29&gt;14,"/","")</f>
        <v/>
      </c>
      <c r="V17" s="35" t="str">
        <f>IF('10'!$AJ$29&lt;15,"/","")</f>
        <v>/</v>
      </c>
    </row>
    <row r="18" spans="2:22" ht="15" customHeight="1" x14ac:dyDescent="0.2">
      <c r="B18" s="24">
        <v>11</v>
      </c>
      <c r="C18" s="66" t="str">
        <f>name!B12</f>
        <v>เด็กชายกุศล</v>
      </c>
      <c r="D18" s="66" t="str">
        <f>name!C12</f>
        <v>ก้อนกลีบ</v>
      </c>
      <c r="E18" s="36" t="str">
        <f>IF('11'!$AJ$5&gt;12,"/","")</f>
        <v/>
      </c>
      <c r="F18" s="35" t="str">
        <f>IF('11'!$AJ$5&lt;13,"/","")</f>
        <v>/</v>
      </c>
      <c r="G18" s="24" t="str">
        <f>IF('11'!$AJ$8&gt;15,"/","")</f>
        <v/>
      </c>
      <c r="H18" s="35" t="str">
        <f>IF('11'!$AJ$8&lt;16,"/","")</f>
        <v>/</v>
      </c>
      <c r="I18" s="24" t="str">
        <f>IF('11'!$AJ$11&gt;16,"/","")</f>
        <v/>
      </c>
      <c r="J18" s="35" t="str">
        <f>IF('11'!$AJ$11&lt;17,"/","")</f>
        <v>/</v>
      </c>
      <c r="K18" s="24" t="str">
        <f>IF('11'!$AJ$14&gt;14,"/","")</f>
        <v/>
      </c>
      <c r="L18" s="35" t="str">
        <f>IF('11'!$AJ$14&lt;15,"/","")</f>
        <v>/</v>
      </c>
      <c r="M18" s="24" t="str">
        <f>IF('11'!$AJ$17&gt;13,"/","")</f>
        <v/>
      </c>
      <c r="N18" s="35" t="str">
        <f>IF('11'!$AJ$17&lt;14,"/","")</f>
        <v>/</v>
      </c>
      <c r="O18" s="24" t="str">
        <f>IF('11'!$AJ$20&gt;14,"/","")</f>
        <v/>
      </c>
      <c r="P18" s="35" t="str">
        <f>IF('11'!$AJ$20&lt;15,"/","")</f>
        <v>/</v>
      </c>
      <c r="Q18" s="24" t="str">
        <f>IF('11'!$AJ$23&gt;8,"/","")</f>
        <v/>
      </c>
      <c r="R18" s="35" t="str">
        <f>IF('11'!$AJ$23&lt;9,"/","")</f>
        <v>/</v>
      </c>
      <c r="S18" s="24" t="str">
        <f>IF('11'!$AJ$26&gt;15,"/","")</f>
        <v/>
      </c>
      <c r="T18" s="35" t="str">
        <f>IF('11'!$AJ$26&lt;16,"/","")</f>
        <v>/</v>
      </c>
      <c r="U18" s="24" t="str">
        <f>IF('11'!$AJ$29&gt;14,"/","")</f>
        <v/>
      </c>
      <c r="V18" s="35" t="str">
        <f>IF('11'!$AJ$29&lt;15,"/","")</f>
        <v>/</v>
      </c>
    </row>
    <row r="19" spans="2:22" ht="15" customHeight="1" x14ac:dyDescent="0.2">
      <c r="B19" s="24">
        <v>12</v>
      </c>
      <c r="C19" s="66" t="str">
        <f>name!B13</f>
        <v>เด็กชายชลิต</v>
      </c>
      <c r="D19" s="66" t="str">
        <f>name!C13</f>
        <v>คงอรุณ</v>
      </c>
      <c r="E19" s="36" t="str">
        <f>IF('12'!$AJ$5&gt;12,"/","")</f>
        <v/>
      </c>
      <c r="F19" s="35" t="str">
        <f>IF('12'!$AJ$5&lt;13,"/","")</f>
        <v>/</v>
      </c>
      <c r="G19" s="24" t="str">
        <f>IF('12'!$AJ$8&gt;15,"/","")</f>
        <v/>
      </c>
      <c r="H19" s="35" t="str">
        <f>IF('12'!$AJ$8&lt;16,"/","")</f>
        <v>/</v>
      </c>
      <c r="I19" s="24" t="str">
        <f>IF('12'!$AJ$11&gt;16,"/","")</f>
        <v/>
      </c>
      <c r="J19" s="35" t="str">
        <f>IF('12'!$AJ$11&lt;17,"/","")</f>
        <v>/</v>
      </c>
      <c r="K19" s="24" t="str">
        <f>IF('12'!$AJ$14&gt;14,"/","")</f>
        <v/>
      </c>
      <c r="L19" s="35" t="str">
        <f>IF('12'!$AJ$14&lt;15,"/","")</f>
        <v>/</v>
      </c>
      <c r="M19" s="24" t="str">
        <f>IF('12'!$AJ$17&gt;13,"/","")</f>
        <v/>
      </c>
      <c r="N19" s="35" t="str">
        <f>IF('12'!$AJ$17&lt;14,"/","")</f>
        <v>/</v>
      </c>
      <c r="O19" s="24" t="str">
        <f>IF('12'!$AJ$20&gt;14,"/","")</f>
        <v/>
      </c>
      <c r="P19" s="35" t="str">
        <f>IF('12'!$AJ$20&lt;15,"/","")</f>
        <v>/</v>
      </c>
      <c r="Q19" s="24" t="str">
        <f>IF('12'!$AJ$23&gt;8,"/","")</f>
        <v/>
      </c>
      <c r="R19" s="35" t="str">
        <f>IF('12'!$AJ$23&lt;9,"/","")</f>
        <v>/</v>
      </c>
      <c r="S19" s="24" t="str">
        <f>IF('12'!$AJ$26&gt;15,"/","")</f>
        <v/>
      </c>
      <c r="T19" s="35" t="str">
        <f>IF('12'!$AJ$26&lt;16,"/","")</f>
        <v>/</v>
      </c>
      <c r="U19" s="24" t="str">
        <f>IF('12'!$AJ$29&gt;14,"/","")</f>
        <v/>
      </c>
      <c r="V19" s="35" t="str">
        <f>IF('12'!$AJ$29&lt;15,"/","")</f>
        <v>/</v>
      </c>
    </row>
    <row r="20" spans="2:22" ht="15" customHeight="1" x14ac:dyDescent="0.2">
      <c r="B20" s="24">
        <v>13</v>
      </c>
      <c r="C20" s="66" t="str">
        <f>name!B14</f>
        <v>เด็กชายณฐพล</v>
      </c>
      <c r="D20" s="66" t="str">
        <f>name!C14</f>
        <v>เพ็ชรแสงนิล</v>
      </c>
      <c r="E20" s="36" t="str">
        <f>IF('14'!$AJ$5&gt;12,"/","")</f>
        <v>/</v>
      </c>
      <c r="F20" s="35" t="str">
        <f>IF('14'!$AJ$5&lt;13,"/","")</f>
        <v/>
      </c>
      <c r="G20" s="24" t="str">
        <f>IF('14'!$AJ$8&gt;15,"/","")</f>
        <v>/</v>
      </c>
      <c r="H20" s="35" t="str">
        <f>IF('14'!$AJ$8&lt;16,"/","")</f>
        <v/>
      </c>
      <c r="I20" s="24" t="str">
        <f>IF('14'!$AJ$11&gt;16,"/","")</f>
        <v>/</v>
      </c>
      <c r="J20" s="35" t="str">
        <f>IF('14'!$AJ$11&lt;17,"/","")</f>
        <v/>
      </c>
      <c r="K20" s="24" t="str">
        <f>IF('14'!$AJ$14&gt;14,"/","")</f>
        <v>/</v>
      </c>
      <c r="L20" s="35" t="str">
        <f>IF('14'!$AJ$14&lt;15,"/","")</f>
        <v/>
      </c>
      <c r="M20" s="24" t="str">
        <f>IF('14'!$AJ$17&gt;13,"/","")</f>
        <v>/</v>
      </c>
      <c r="N20" s="35" t="str">
        <f>IF('14'!$AJ$17&lt;14,"/","")</f>
        <v/>
      </c>
      <c r="O20" s="24" t="str">
        <f>IF('14'!$AJ$20&gt;14,"/","")</f>
        <v>/</v>
      </c>
      <c r="P20" s="35" t="str">
        <f>IF('14'!$AJ$20&lt;15,"/","")</f>
        <v/>
      </c>
      <c r="Q20" s="24" t="str">
        <f>IF('14'!$AJ$23&gt;8,"/","")</f>
        <v>/</v>
      </c>
      <c r="R20" s="35" t="str">
        <f>IF('14'!$AJ$23&lt;9,"/","")</f>
        <v/>
      </c>
      <c r="S20" s="24" t="str">
        <f>IF('14'!$AJ$26&gt;15,"/","")</f>
        <v>/</v>
      </c>
      <c r="T20" s="35" t="str">
        <f>IF('14'!$AJ$26&lt;16,"/","")</f>
        <v/>
      </c>
      <c r="U20" s="24" t="str">
        <f>IF('14'!$AJ$29&gt;14,"/","")</f>
        <v>/</v>
      </c>
      <c r="V20" s="35" t="str">
        <f>IF('14'!$AJ$29&lt;15,"/","")</f>
        <v/>
      </c>
    </row>
    <row r="21" spans="2:22" ht="15" customHeight="1" x14ac:dyDescent="0.2">
      <c r="B21" s="24">
        <v>14</v>
      </c>
      <c r="C21" s="66" t="str">
        <f>name!B15</f>
        <v>เด็กชายนนทพัทธ์</v>
      </c>
      <c r="D21" s="66" t="str">
        <f>name!C15</f>
        <v>น่านอูบ</v>
      </c>
      <c r="E21" s="36" t="str">
        <f>IF('15'!$AJ$5&gt;12,"/","")</f>
        <v/>
      </c>
      <c r="F21" s="35" t="str">
        <f>IF('15'!$AJ$5&lt;13,"/","")</f>
        <v>/</v>
      </c>
      <c r="G21" s="24" t="str">
        <f>IF('15'!$AJ$8&gt;15,"/","")</f>
        <v/>
      </c>
      <c r="H21" s="35" t="str">
        <f>IF('15'!$AJ$8&lt;16,"/","")</f>
        <v>/</v>
      </c>
      <c r="I21" s="24" t="str">
        <f>IF('15'!$AJ$11&gt;16,"/","")</f>
        <v/>
      </c>
      <c r="J21" s="35" t="str">
        <f>IF('15'!$AJ$11&lt;17,"/","")</f>
        <v>/</v>
      </c>
      <c r="K21" s="24" t="str">
        <f>IF('15'!$AJ$14&gt;14,"/","")</f>
        <v/>
      </c>
      <c r="L21" s="35" t="str">
        <f>IF('15'!$AJ$14&lt;15,"/","")</f>
        <v>/</v>
      </c>
      <c r="M21" s="24" t="str">
        <f>IF('15'!$AJ$17&gt;13,"/","")</f>
        <v/>
      </c>
      <c r="N21" s="35" t="str">
        <f>IF('15'!$AJ$17&lt;14,"/","")</f>
        <v>/</v>
      </c>
      <c r="O21" s="24" t="str">
        <f>IF('15'!$AJ$20&gt;14,"/","")</f>
        <v/>
      </c>
      <c r="P21" s="35" t="str">
        <f>IF('15'!$AJ$20&lt;15,"/","")</f>
        <v>/</v>
      </c>
      <c r="Q21" s="24" t="str">
        <f>IF('15'!$AJ$23&gt;8,"/","")</f>
        <v/>
      </c>
      <c r="R21" s="35" t="str">
        <f>IF('15'!$AJ$23&lt;9,"/","")</f>
        <v>/</v>
      </c>
      <c r="S21" s="24" t="str">
        <f>IF('15'!$AJ$26&gt;15,"/","")</f>
        <v/>
      </c>
      <c r="T21" s="35" t="str">
        <f>IF('15'!$AJ$26&lt;16,"/","")</f>
        <v>/</v>
      </c>
      <c r="U21" s="24" t="str">
        <f>IF('15'!$AJ$29&gt;14,"/","")</f>
        <v/>
      </c>
      <c r="V21" s="35" t="str">
        <f>IF('15'!$AJ$29&lt;15,"/","")</f>
        <v>/</v>
      </c>
    </row>
    <row r="22" spans="2:22" ht="15" customHeight="1" x14ac:dyDescent="0.2">
      <c r="B22" s="24">
        <v>15</v>
      </c>
      <c r="C22" s="66" t="str">
        <f>name!B16</f>
        <v>เด็กชายนันทพงศ์</v>
      </c>
      <c r="D22" s="66" t="str">
        <f>name!C16</f>
        <v>ชุณวิรัตน์</v>
      </c>
      <c r="E22" s="36" t="str">
        <f>IF('16'!$AJ$5&gt;12,"/","")</f>
        <v>/</v>
      </c>
      <c r="F22" s="35" t="str">
        <f>IF('16'!$AJ$5&lt;13,"/","")</f>
        <v/>
      </c>
      <c r="G22" s="24" t="str">
        <f>IF('16'!$AJ$8&gt;15,"/","")</f>
        <v>/</v>
      </c>
      <c r="H22" s="35" t="str">
        <f>IF('16'!$AJ$8&lt;16,"/","")</f>
        <v/>
      </c>
      <c r="I22" s="24" t="str">
        <f>IF('16'!$AJ$11&gt;16,"/","")</f>
        <v>/</v>
      </c>
      <c r="J22" s="35" t="str">
        <f>IF('16'!$AJ$11&lt;17,"/","")</f>
        <v/>
      </c>
      <c r="K22" s="24" t="str">
        <f>IF('16'!$AJ$14&gt;14,"/","")</f>
        <v>/</v>
      </c>
      <c r="L22" s="35" t="str">
        <f>IF('16'!$AJ$14&lt;15,"/","")</f>
        <v/>
      </c>
      <c r="M22" s="24" t="str">
        <f>IF('16'!$AJ$17&gt;13,"/","")</f>
        <v>/</v>
      </c>
      <c r="N22" s="35" t="str">
        <f>IF('16'!$AJ$17&lt;14,"/","")</f>
        <v/>
      </c>
      <c r="O22" s="24" t="str">
        <f>IF('16'!$AJ$20&gt;14,"/","")</f>
        <v>/</v>
      </c>
      <c r="P22" s="35" t="str">
        <f>IF('16'!$AJ$20&lt;15,"/","")</f>
        <v/>
      </c>
      <c r="Q22" s="24" t="str">
        <f>IF('16'!$AJ$23&gt;8,"/","")</f>
        <v>/</v>
      </c>
      <c r="R22" s="35" t="str">
        <f>IF('16'!$AJ$23&lt;9,"/","")</f>
        <v/>
      </c>
      <c r="S22" s="24" t="str">
        <f>IF('16'!$AJ$26&gt;15,"/","")</f>
        <v>/</v>
      </c>
      <c r="T22" s="35" t="str">
        <f>IF('16'!$AJ$26&lt;16,"/","")</f>
        <v/>
      </c>
      <c r="U22" s="24" t="str">
        <f>IF('16'!$AJ$29&gt;14,"/","")</f>
        <v>/</v>
      </c>
      <c r="V22" s="35" t="str">
        <f>IF('16'!$AJ$29&lt;15,"/","")</f>
        <v/>
      </c>
    </row>
    <row r="23" spans="2:22" ht="15" customHeight="1" x14ac:dyDescent="0.2">
      <c r="B23" s="24">
        <v>16</v>
      </c>
      <c r="C23" s="66" t="str">
        <f>name!B17</f>
        <v>เด็กชายพีรัช</v>
      </c>
      <c r="D23" s="66" t="str">
        <f>name!C17</f>
        <v>นีระวงษ์</v>
      </c>
      <c r="E23" s="36" t="str">
        <f>IF('17'!$AJ$5&gt;12,"/","")</f>
        <v>/</v>
      </c>
      <c r="F23" s="35" t="str">
        <f>IF('17'!$AJ$5&lt;13,"/","")</f>
        <v/>
      </c>
      <c r="G23" s="24" t="str">
        <f>IF('17'!$AJ$8&gt;15,"/","")</f>
        <v>/</v>
      </c>
      <c r="H23" s="35" t="str">
        <f>IF('17'!$AJ$8&lt;16,"/","")</f>
        <v/>
      </c>
      <c r="I23" s="24" t="str">
        <f>IF('17'!$AJ$11&gt;16,"/","")</f>
        <v>/</v>
      </c>
      <c r="J23" s="35" t="str">
        <f>IF('17'!$AJ$11&lt;17,"/","")</f>
        <v/>
      </c>
      <c r="K23" s="24" t="str">
        <f>IF('17'!$AJ$14&gt;14,"/","")</f>
        <v>/</v>
      </c>
      <c r="L23" s="35" t="str">
        <f>IF('17'!$AJ$14&lt;15,"/","")</f>
        <v/>
      </c>
      <c r="M23" s="24" t="str">
        <f>IF('17'!$AJ$17&gt;13,"/","")</f>
        <v>/</v>
      </c>
      <c r="N23" s="35" t="str">
        <f>IF('17'!$AJ$17&lt;14,"/","")</f>
        <v/>
      </c>
      <c r="O23" s="24" t="str">
        <f>IF('17'!$AJ$20&gt;14,"/","")</f>
        <v>/</v>
      </c>
      <c r="P23" s="35" t="str">
        <f>IF('17'!$AJ$20&lt;15,"/","")</f>
        <v/>
      </c>
      <c r="Q23" s="24" t="str">
        <f>IF('17'!$AJ$23&gt;8,"/","")</f>
        <v/>
      </c>
      <c r="R23" s="35" t="str">
        <f>IF('17'!$AJ$23&lt;9,"/","")</f>
        <v>/</v>
      </c>
      <c r="S23" s="24" t="str">
        <f>IF('17'!$AJ$26&gt;15,"/","")</f>
        <v>/</v>
      </c>
      <c r="T23" s="35" t="str">
        <f>IF('17'!$AJ$26&lt;16,"/","")</f>
        <v/>
      </c>
      <c r="U23" s="24" t="str">
        <f>IF('17'!$AJ$29&gt;14,"/","")</f>
        <v>/</v>
      </c>
      <c r="V23" s="35" t="str">
        <f>IF('17'!$AJ$29&lt;15,"/","")</f>
        <v/>
      </c>
    </row>
    <row r="24" spans="2:22" ht="15" customHeight="1" x14ac:dyDescent="0.2">
      <c r="B24" s="24">
        <v>17</v>
      </c>
      <c r="C24" s="66" t="str">
        <f>name!B18</f>
        <v>เด็กชายภาณุวัฒน์</v>
      </c>
      <c r="D24" s="66" t="str">
        <f>name!C18</f>
        <v>ไชยพรมมา</v>
      </c>
      <c r="E24" s="36" t="str">
        <f>IF('18'!$AJ$5&gt;12,"/","")</f>
        <v/>
      </c>
      <c r="F24" s="35" t="str">
        <f>IF('18'!$AJ$5&lt;13,"/","")</f>
        <v>/</v>
      </c>
      <c r="G24" s="24" t="str">
        <f>IF('18'!$AJ$8&gt;15,"/","")</f>
        <v/>
      </c>
      <c r="H24" s="35" t="str">
        <f>IF('18'!$AJ$8&lt;16,"/","")</f>
        <v>/</v>
      </c>
      <c r="I24" s="24" t="str">
        <f>IF('18'!$AJ$11&gt;16,"/","")</f>
        <v/>
      </c>
      <c r="J24" s="35" t="str">
        <f>IF('18'!$AJ$11&lt;17,"/","")</f>
        <v>/</v>
      </c>
      <c r="K24" s="24" t="str">
        <f>IF('18'!$AJ$14&gt;14,"/","")</f>
        <v/>
      </c>
      <c r="L24" s="35" t="str">
        <f>IF('18'!$AJ$14&lt;15,"/","")</f>
        <v>/</v>
      </c>
      <c r="M24" s="24" t="str">
        <f>IF('18'!$AJ$17&gt;13,"/","")</f>
        <v/>
      </c>
      <c r="N24" s="35" t="str">
        <f>IF('18'!$AJ$17&lt;14,"/","")</f>
        <v>/</v>
      </c>
      <c r="O24" s="24" t="str">
        <f>IF('18'!$AJ$20&gt;14,"/","")</f>
        <v/>
      </c>
      <c r="P24" s="35" t="str">
        <f>IF('18'!$AJ$20&lt;15,"/","")</f>
        <v>/</v>
      </c>
      <c r="Q24" s="24" t="str">
        <f>IF('18'!$AJ$23&gt;8,"/","")</f>
        <v/>
      </c>
      <c r="R24" s="35" t="str">
        <f>IF('18'!$AJ$23&lt;9,"/","")</f>
        <v>/</v>
      </c>
      <c r="S24" s="24" t="str">
        <f>IF('18'!$AJ$26&gt;15,"/","")</f>
        <v/>
      </c>
      <c r="T24" s="35" t="str">
        <f>IF('18'!$AJ$26&lt;16,"/","")</f>
        <v>/</v>
      </c>
      <c r="U24" s="24" t="str">
        <f>IF('18'!$AJ$29&gt;14,"/","")</f>
        <v/>
      </c>
      <c r="V24" s="35" t="str">
        <f>IF('18'!$AJ$29&lt;15,"/","")</f>
        <v>/</v>
      </c>
    </row>
    <row r="25" spans="2:22" ht="15" customHeight="1" x14ac:dyDescent="0.2">
      <c r="B25" s="24">
        <v>18</v>
      </c>
      <c r="C25" s="66" t="str">
        <f>name!B19</f>
        <v>เด็กชายภูวเนศ</v>
      </c>
      <c r="D25" s="66" t="str">
        <f>name!C19</f>
        <v>แก้วเพชร</v>
      </c>
      <c r="E25" s="36" t="str">
        <f>IF('19'!$AJ$5&gt;12,"/","")</f>
        <v>/</v>
      </c>
      <c r="F25" s="35" t="str">
        <f>IF('19'!$AJ$5&lt;13,"/","")</f>
        <v/>
      </c>
      <c r="G25" s="24" t="str">
        <f>IF('19'!$AJ$8&gt;15,"/","")</f>
        <v/>
      </c>
      <c r="H25" s="35" t="str">
        <f>IF('19'!$AJ$8&lt;16,"/","")</f>
        <v>/</v>
      </c>
      <c r="I25" s="24" t="str">
        <f>IF('19'!$AJ$11&gt;16,"/","")</f>
        <v/>
      </c>
      <c r="J25" s="35" t="str">
        <f>IF('19'!$AJ$11&lt;17,"/","")</f>
        <v>/</v>
      </c>
      <c r="K25" s="24" t="str">
        <f>IF('19'!$AJ$14&gt;14,"/","")</f>
        <v>/</v>
      </c>
      <c r="L25" s="35" t="str">
        <f>IF('19'!$AJ$14&lt;15,"/","")</f>
        <v/>
      </c>
      <c r="M25" s="24" t="str">
        <f>IF('19'!$AJ$17&gt;13,"/","")</f>
        <v>/</v>
      </c>
      <c r="N25" s="35" t="str">
        <f>IF('19'!$AJ$17&lt;14,"/","")</f>
        <v/>
      </c>
      <c r="O25" s="24" t="str">
        <f>IF('19'!$AJ$20&gt;14,"/","")</f>
        <v>/</v>
      </c>
      <c r="P25" s="35" t="str">
        <f>IF('19'!$AJ$20&lt;15,"/","")</f>
        <v/>
      </c>
      <c r="Q25" s="24" t="str">
        <f>IF('19'!$AJ$23&gt;8,"/","")</f>
        <v/>
      </c>
      <c r="R25" s="35" t="str">
        <f>IF('19'!$AJ$23&lt;9,"/","")</f>
        <v>/</v>
      </c>
      <c r="S25" s="24" t="str">
        <f>IF('19'!$AJ$26&gt;15,"/","")</f>
        <v>/</v>
      </c>
      <c r="T25" s="35" t="str">
        <f>IF('19'!$AJ$26&lt;16,"/","")</f>
        <v/>
      </c>
      <c r="U25" s="24" t="str">
        <f>IF('19'!$AJ$29&gt;14,"/","")</f>
        <v>/</v>
      </c>
      <c r="V25" s="35" t="str">
        <f>IF('19'!$AJ$29&lt;15,"/","")</f>
        <v/>
      </c>
    </row>
    <row r="26" spans="2:22" ht="15" customHeight="1" x14ac:dyDescent="0.2">
      <c r="B26" s="24">
        <v>19</v>
      </c>
      <c r="C26" s="66" t="str">
        <f>name!B20</f>
        <v>เด็กชายลัทธพล</v>
      </c>
      <c r="D26" s="66" t="str">
        <f>name!C20</f>
        <v>แก้วสาคร</v>
      </c>
      <c r="E26" s="36" t="str">
        <f>IF('20'!$AJ$5&gt;12,"/","")</f>
        <v>/</v>
      </c>
      <c r="F26" s="35" t="str">
        <f>IF('20'!$AJ$5&lt;13,"/","")</f>
        <v/>
      </c>
      <c r="G26" s="24" t="str">
        <f>IF('20'!$AJ$8&gt;15,"/","")</f>
        <v>/</v>
      </c>
      <c r="H26" s="35" t="str">
        <f>IF('20'!$AJ$8&lt;16,"/","")</f>
        <v/>
      </c>
      <c r="I26" s="24" t="str">
        <f>IF('20'!$AJ$11&gt;16,"/","")</f>
        <v>/</v>
      </c>
      <c r="J26" s="35" t="str">
        <f>IF('20'!$AJ$11&lt;17,"/","")</f>
        <v/>
      </c>
      <c r="K26" s="24" t="str">
        <f>IF('20'!$AJ$14&gt;14,"/","")</f>
        <v/>
      </c>
      <c r="L26" s="35" t="str">
        <f>IF('20'!$AJ$14&lt;15,"/","")</f>
        <v>/</v>
      </c>
      <c r="M26" s="24" t="str">
        <f>IF('20'!$AJ$17&gt;13,"/","")</f>
        <v/>
      </c>
      <c r="N26" s="35" t="str">
        <f>IF('20'!$AJ$17&lt;14,"/","")</f>
        <v>/</v>
      </c>
      <c r="O26" s="24" t="str">
        <f>IF('20'!$AJ$20&gt;14,"/","")</f>
        <v>/</v>
      </c>
      <c r="P26" s="35" t="str">
        <f>IF('20'!$AJ$20&lt;15,"/","")</f>
        <v/>
      </c>
      <c r="Q26" s="24" t="str">
        <f>IF('20'!$AJ$23&gt;8,"/","")</f>
        <v/>
      </c>
      <c r="R26" s="35" t="str">
        <f>IF('20'!$AJ$23&lt;9,"/","")</f>
        <v>/</v>
      </c>
      <c r="S26" s="24" t="str">
        <f>IF('20'!$AJ$26&gt;15,"/","")</f>
        <v>/</v>
      </c>
      <c r="T26" s="35" t="str">
        <f>IF('20'!$AJ$26&lt;16,"/","")</f>
        <v/>
      </c>
      <c r="U26" s="24" t="str">
        <f>IF('20'!$AJ$29&gt;14,"/","")</f>
        <v>/</v>
      </c>
      <c r="V26" s="35" t="str">
        <f>IF('20'!$AJ$29&lt;15,"/","")</f>
        <v/>
      </c>
    </row>
    <row r="27" spans="2:22" ht="15" customHeight="1" x14ac:dyDescent="0.2">
      <c r="B27" s="24">
        <v>20</v>
      </c>
      <c r="C27" s="66" t="str">
        <f>name!B21</f>
        <v>เด็กชายเศรษฐดา</v>
      </c>
      <c r="D27" s="66" t="str">
        <f>name!C21</f>
        <v>เพชรล้อม</v>
      </c>
      <c r="E27" s="36" t="str">
        <f>IF('21'!$AJ$5&gt;12,"/","")</f>
        <v/>
      </c>
      <c r="F27" s="35" t="str">
        <f>IF('21'!$AJ$5&lt;13,"/","")</f>
        <v>/</v>
      </c>
      <c r="G27" s="24" t="str">
        <f>IF('21'!$AJ$8&gt;15,"/","")</f>
        <v/>
      </c>
      <c r="H27" s="35" t="str">
        <f>IF('21'!$AJ$8&lt;16,"/","")</f>
        <v>/</v>
      </c>
      <c r="I27" s="24" t="str">
        <f>IF('21'!$AJ$11&gt;16,"/","")</f>
        <v/>
      </c>
      <c r="J27" s="35" t="str">
        <f>IF('21'!$AJ$11&lt;17,"/","")</f>
        <v>/</v>
      </c>
      <c r="K27" s="24" t="str">
        <f>IF('21'!$AJ$14&gt;14,"/","")</f>
        <v/>
      </c>
      <c r="L27" s="35" t="str">
        <f>IF('21'!$AJ$14&lt;15,"/","")</f>
        <v>/</v>
      </c>
      <c r="M27" s="24" t="str">
        <f>IF('21'!$AJ$17&gt;13,"/","")</f>
        <v/>
      </c>
      <c r="N27" s="35" t="str">
        <f>IF('21'!$AJ$17&lt;14,"/","")</f>
        <v>/</v>
      </c>
      <c r="O27" s="24" t="str">
        <f>IF('21'!$AJ$20&gt;14,"/","")</f>
        <v/>
      </c>
      <c r="P27" s="35" t="str">
        <f>IF('21'!$AJ$20&lt;15,"/","")</f>
        <v>/</v>
      </c>
      <c r="Q27" s="24" t="str">
        <f>IF('21'!$AJ$23&gt;8,"/","")</f>
        <v/>
      </c>
      <c r="R27" s="35" t="str">
        <f>IF('21'!$AJ$23&lt;9,"/","")</f>
        <v>/</v>
      </c>
      <c r="S27" s="24" t="str">
        <f>IF('21'!$AJ$26&gt;15,"/","")</f>
        <v/>
      </c>
      <c r="T27" s="35" t="str">
        <f>IF('21'!$AJ$26&lt;16,"/","")</f>
        <v>/</v>
      </c>
      <c r="U27" s="24" t="str">
        <f>IF('21'!$AJ$29&gt;14,"/","")</f>
        <v/>
      </c>
      <c r="V27" s="35" t="str">
        <f>IF('21'!$AJ$29&lt;15,"/","")</f>
        <v>/</v>
      </c>
    </row>
    <row r="28" spans="2:22" ht="15" customHeight="1" x14ac:dyDescent="0.2">
      <c r="B28" s="24">
        <v>21</v>
      </c>
      <c r="C28" s="66" t="str">
        <f>name!B22</f>
        <v>เด็กชายสถิต</v>
      </c>
      <c r="D28" s="66" t="str">
        <f>name!C22</f>
        <v>โพธิ์ศรี</v>
      </c>
      <c r="E28" s="36" t="str">
        <f>IF('22'!$AJ$5&gt;12,"/","")</f>
        <v>/</v>
      </c>
      <c r="F28" s="35" t="str">
        <f>IF('22'!$AJ$5&lt;13,"/","")</f>
        <v/>
      </c>
      <c r="G28" s="24" t="str">
        <f>IF('22'!$AJ$8&gt;15,"/","")</f>
        <v>/</v>
      </c>
      <c r="H28" s="35" t="str">
        <f>IF('22'!$AJ$8&lt;16,"/","")</f>
        <v/>
      </c>
      <c r="I28" s="24" t="str">
        <f>IF('22'!$AJ$11&gt;16,"/","")</f>
        <v>/</v>
      </c>
      <c r="J28" s="35" t="str">
        <f>IF('22'!$AJ$11&lt;17,"/","")</f>
        <v/>
      </c>
      <c r="K28" s="24" t="str">
        <f>IF('22'!$AJ$14&gt;14,"/","")</f>
        <v>/</v>
      </c>
      <c r="L28" s="35" t="str">
        <f>IF('22'!$AJ$14&lt;15,"/","")</f>
        <v/>
      </c>
      <c r="M28" s="24" t="str">
        <f>IF('22'!$AJ$17&gt;13,"/","")</f>
        <v/>
      </c>
      <c r="N28" s="35" t="str">
        <f>IF('22'!$AJ$17&lt;14,"/","")</f>
        <v>/</v>
      </c>
      <c r="O28" s="24" t="str">
        <f>IF('22'!$AJ$20&gt;14,"/","")</f>
        <v>/</v>
      </c>
      <c r="P28" s="35" t="str">
        <f>IF('22'!$AJ$20&lt;15,"/","")</f>
        <v/>
      </c>
      <c r="Q28" s="24" t="str">
        <f>IF('22'!$AJ$23&gt;8,"/","")</f>
        <v/>
      </c>
      <c r="R28" s="35" t="str">
        <f>IF('22'!$AJ$23&lt;9,"/","")</f>
        <v>/</v>
      </c>
      <c r="S28" s="24" t="str">
        <f>IF('22'!$AJ$26&gt;15,"/","")</f>
        <v>/</v>
      </c>
      <c r="T28" s="35" t="str">
        <f>IF('22'!$AJ$26&lt;16,"/","")</f>
        <v/>
      </c>
      <c r="U28" s="24" t="str">
        <f>IF('22'!$AJ$29&gt;14,"/","")</f>
        <v>/</v>
      </c>
      <c r="V28" s="35" t="str">
        <f>IF('22'!$AJ$29&lt;15,"/","")</f>
        <v/>
      </c>
    </row>
    <row r="29" spans="2:22" ht="15" customHeight="1" x14ac:dyDescent="0.2">
      <c r="B29" s="24">
        <v>22</v>
      </c>
      <c r="C29" s="66" t="str">
        <f>name!B23</f>
        <v>เด็กชายสรศักดิ์</v>
      </c>
      <c r="D29" s="66" t="str">
        <f>name!C23</f>
        <v>พวงมณี</v>
      </c>
      <c r="E29" s="36" t="str">
        <f>IF('23'!$AJ$5&gt;12,"/","")</f>
        <v/>
      </c>
      <c r="F29" s="35" t="str">
        <f>IF('23'!$AJ$5&lt;13,"/","")</f>
        <v>/</v>
      </c>
      <c r="G29" s="24" t="str">
        <f>IF('23'!$AJ$8&gt;15,"/","")</f>
        <v/>
      </c>
      <c r="H29" s="35" t="str">
        <f>IF('23'!$AJ$8&lt;16,"/","")</f>
        <v>/</v>
      </c>
      <c r="I29" s="24" t="str">
        <f>IF('23'!$AJ$11&gt;16,"/","")</f>
        <v/>
      </c>
      <c r="J29" s="35" t="str">
        <f>IF('23'!$AJ$11&lt;17,"/","")</f>
        <v>/</v>
      </c>
      <c r="K29" s="24" t="str">
        <f>IF('23'!$AJ$14&gt;14,"/","")</f>
        <v/>
      </c>
      <c r="L29" s="35" t="str">
        <f>IF('23'!$AJ$14&lt;15,"/","")</f>
        <v>/</v>
      </c>
      <c r="M29" s="24" t="str">
        <f>IF('23'!$AJ$17&gt;13,"/","")</f>
        <v/>
      </c>
      <c r="N29" s="35" t="str">
        <f>IF('23'!$AJ$17&lt;14,"/","")</f>
        <v>/</v>
      </c>
      <c r="O29" s="24" t="str">
        <f>IF('23'!$AJ$20&gt;14,"/","")</f>
        <v/>
      </c>
      <c r="P29" s="35" t="str">
        <f>IF('23'!$AJ$20&lt;15,"/","")</f>
        <v>/</v>
      </c>
      <c r="Q29" s="24" t="str">
        <f>IF('23'!$AJ$23&gt;8,"/","")</f>
        <v/>
      </c>
      <c r="R29" s="35" t="str">
        <f>IF('23'!$AJ$23&lt;9,"/","")</f>
        <v>/</v>
      </c>
      <c r="S29" s="24" t="str">
        <f>IF('23'!$AJ$26&gt;15,"/","")</f>
        <v/>
      </c>
      <c r="T29" s="35" t="str">
        <f>IF('23'!$AJ$26&lt;16,"/","")</f>
        <v>/</v>
      </c>
      <c r="U29" s="24" t="str">
        <f>IF('23'!$AJ$29&gt;14,"/","")</f>
        <v/>
      </c>
      <c r="V29" s="35" t="str">
        <f>IF('23'!$AJ$29&lt;15,"/","")</f>
        <v>/</v>
      </c>
    </row>
    <row r="30" spans="2:22" ht="15" customHeight="1" x14ac:dyDescent="0.2">
      <c r="B30" s="24">
        <v>23</v>
      </c>
      <c r="C30" s="66" t="str">
        <f>name!B24</f>
        <v>เด็กชายอานนท์</v>
      </c>
      <c r="D30" s="66" t="str">
        <f>name!C24</f>
        <v>อยู่ขอม</v>
      </c>
      <c r="E30" s="36" t="str">
        <f>IF('24'!$AJ$5&gt;12,"/","")</f>
        <v/>
      </c>
      <c r="F30" s="35" t="str">
        <f>IF('24'!$AJ$5&lt;13,"/","")</f>
        <v>/</v>
      </c>
      <c r="G30" s="24" t="str">
        <f>IF('24'!$AJ$8&gt;15,"/","")</f>
        <v/>
      </c>
      <c r="H30" s="35" t="str">
        <f>IF('24'!$AJ$8&lt;16,"/","")</f>
        <v>/</v>
      </c>
      <c r="I30" s="24" t="str">
        <f>IF('24'!$AJ$11&gt;16,"/","")</f>
        <v/>
      </c>
      <c r="J30" s="35" t="str">
        <f>IF('24'!$AJ$11&lt;17,"/","")</f>
        <v>/</v>
      </c>
      <c r="K30" s="24" t="str">
        <f>IF('24'!$AJ$14&gt;14,"/","")</f>
        <v/>
      </c>
      <c r="L30" s="35" t="str">
        <f>IF('24'!$AJ$14&lt;15,"/","")</f>
        <v>/</v>
      </c>
      <c r="M30" s="24" t="str">
        <f>IF('24'!$AJ$17&gt;13,"/","")</f>
        <v/>
      </c>
      <c r="N30" s="35" t="str">
        <f>IF('24'!$AJ$17&lt;14,"/","")</f>
        <v>/</v>
      </c>
      <c r="O30" s="24" t="str">
        <f>IF('24'!$AJ$20&gt;14,"/","")</f>
        <v/>
      </c>
      <c r="P30" s="35" t="str">
        <f>IF('24'!$AJ$20&lt;15,"/","")</f>
        <v>/</v>
      </c>
      <c r="Q30" s="24" t="str">
        <f>IF('24'!$AJ$23&gt;8,"/","")</f>
        <v/>
      </c>
      <c r="R30" s="35" t="str">
        <f>IF('24'!$AJ$23&lt;9,"/","")</f>
        <v>/</v>
      </c>
      <c r="S30" s="24" t="str">
        <f>IF('24'!$AJ$26&gt;15,"/","")</f>
        <v/>
      </c>
      <c r="T30" s="35" t="str">
        <f>IF('24'!$AJ$26&lt;16,"/","")</f>
        <v>/</v>
      </c>
      <c r="U30" s="24" t="str">
        <f>IF('24'!$AJ$29&gt;14,"/","")</f>
        <v/>
      </c>
      <c r="V30" s="35" t="str">
        <f>IF('24'!$AJ$29&lt;15,"/","")</f>
        <v>/</v>
      </c>
    </row>
    <row r="31" spans="2:22" ht="15" customHeight="1" x14ac:dyDescent="0.2">
      <c r="B31" s="24">
        <v>24</v>
      </c>
      <c r="C31" s="66" t="str">
        <f>name!B25</f>
        <v>เด็กชายชนาพร</v>
      </c>
      <c r="D31" s="66" t="str">
        <f>name!C25</f>
        <v>มีมุข</v>
      </c>
      <c r="E31" s="36" t="str">
        <f>IF('25'!$AJ$5&gt;12,"/","")</f>
        <v>/</v>
      </c>
      <c r="F31" s="35" t="str">
        <f>IF('25'!$AJ$5&lt;13,"/","")</f>
        <v/>
      </c>
      <c r="G31" s="24" t="str">
        <f>IF('25'!$AJ$8&gt;15,"/","")</f>
        <v>/</v>
      </c>
      <c r="H31" s="35" t="str">
        <f>IF('25'!$AJ$8&lt;16,"/","")</f>
        <v/>
      </c>
      <c r="I31" s="24" t="str">
        <f>IF('25'!$AJ$11&gt;16,"/","")</f>
        <v>/</v>
      </c>
      <c r="J31" s="35" t="str">
        <f>IF('25'!$AJ$11&lt;17,"/","")</f>
        <v/>
      </c>
      <c r="K31" s="24" t="str">
        <f>IF('25'!$AJ$14&gt;14,"/","")</f>
        <v>/</v>
      </c>
      <c r="L31" s="35" t="str">
        <f>IF('25'!$AJ$14&lt;15,"/","")</f>
        <v/>
      </c>
      <c r="M31" s="24" t="str">
        <f>IF('25'!$AJ$17&gt;13,"/","")</f>
        <v>/</v>
      </c>
      <c r="N31" s="35" t="str">
        <f>IF('25'!$AJ$17&lt;14,"/","")</f>
        <v/>
      </c>
      <c r="O31" s="24" t="str">
        <f>IF('25'!$AJ$20&gt;14,"/","")</f>
        <v>/</v>
      </c>
      <c r="P31" s="35" t="str">
        <f>IF('25'!$AJ$20&lt;15,"/","")</f>
        <v/>
      </c>
      <c r="Q31" s="24" t="str">
        <f>IF('25'!$AJ$23&gt;8,"/","")</f>
        <v>/</v>
      </c>
      <c r="R31" s="35" t="str">
        <f>IF('25'!$AJ$23&lt;9,"/","")</f>
        <v/>
      </c>
      <c r="S31" s="24" t="str">
        <f>IF('25'!$AJ$26&gt;15,"/","")</f>
        <v>/</v>
      </c>
      <c r="T31" s="35" t="str">
        <f>IF('25'!$AJ$26&lt;16,"/","")</f>
        <v/>
      </c>
      <c r="U31" s="24" t="str">
        <f>IF('25'!$AJ$29&gt;14,"/","")</f>
        <v>/</v>
      </c>
      <c r="V31" s="35" t="str">
        <f>IF('25'!$AJ$29&lt;15,"/","")</f>
        <v/>
      </c>
    </row>
    <row r="32" spans="2:22" ht="15" customHeight="1" x14ac:dyDescent="0.2">
      <c r="B32" s="24">
        <v>25</v>
      </c>
      <c r="C32" s="66" t="str">
        <f>name!B26</f>
        <v>เด็กหญิงชัญญานุช</v>
      </c>
      <c r="D32" s="66" t="str">
        <f>name!C26</f>
        <v>ชาติวรรณ</v>
      </c>
      <c r="E32" s="36" t="str">
        <f>IF('26'!$AJ$5&gt;12,"/","")</f>
        <v>/</v>
      </c>
      <c r="F32" s="35" t="str">
        <f>IF('26'!$AJ$5&lt;13,"/","")</f>
        <v/>
      </c>
      <c r="G32" s="24" t="str">
        <f>IF('26'!$AJ$8&gt;15,"/","")</f>
        <v>/</v>
      </c>
      <c r="H32" s="35" t="str">
        <f>IF('26'!$AJ$8&lt;16,"/","")</f>
        <v/>
      </c>
      <c r="I32" s="24" t="str">
        <f>IF('26'!$AJ$11&gt;16,"/","")</f>
        <v>/</v>
      </c>
      <c r="J32" s="35" t="str">
        <f>IF('26'!$AJ$11&lt;17,"/","")</f>
        <v/>
      </c>
      <c r="K32" s="24" t="str">
        <f>IF('26'!$AJ$14&gt;14,"/","")</f>
        <v>/</v>
      </c>
      <c r="L32" s="35" t="str">
        <f>IF('26'!$AJ$14&lt;15,"/","")</f>
        <v/>
      </c>
      <c r="M32" s="24" t="str">
        <f>IF('26'!$AJ$17&gt;13,"/","")</f>
        <v>/</v>
      </c>
      <c r="N32" s="35" t="str">
        <f>IF('26'!$AJ$17&lt;14,"/","")</f>
        <v/>
      </c>
      <c r="O32" s="24" t="str">
        <f>IF('26'!$AJ$20&gt;14,"/","")</f>
        <v>/</v>
      </c>
      <c r="P32" s="35" t="str">
        <f>IF('26'!$AJ$20&lt;15,"/","")</f>
        <v/>
      </c>
      <c r="Q32" s="24" t="str">
        <f>IF('26'!$AJ$23&gt;8,"/","")</f>
        <v>/</v>
      </c>
      <c r="R32" s="35" t="str">
        <f>IF('26'!$AJ$23&lt;9,"/","")</f>
        <v/>
      </c>
      <c r="S32" s="24" t="str">
        <f>IF('26'!$AJ$26&gt;15,"/","")</f>
        <v>/</v>
      </c>
      <c r="T32" s="35" t="str">
        <f>IF('26'!$AJ$26&lt;16,"/","")</f>
        <v/>
      </c>
      <c r="U32" s="24" t="str">
        <f>IF('26'!$AJ$29&gt;14,"/","")</f>
        <v>/</v>
      </c>
      <c r="V32" s="35" t="str">
        <f>IF('26'!$AJ$29&lt;15,"/","")</f>
        <v/>
      </c>
    </row>
    <row r="33" spans="2:22" ht="15" customHeight="1" x14ac:dyDescent="0.2">
      <c r="B33" s="24">
        <v>26</v>
      </c>
      <c r="C33" s="66" t="str">
        <f>name!B27</f>
        <v>เด็กหญิงแพรวนภา</v>
      </c>
      <c r="D33" s="66" t="str">
        <f>name!C27</f>
        <v>ธาระวุฒิ</v>
      </c>
      <c r="E33" s="36" t="str">
        <f>IF('27'!$AJ$5&gt;12,"/","")</f>
        <v/>
      </c>
      <c r="F33" s="35" t="str">
        <f>IF('27'!$AJ$5&lt;13,"/","")</f>
        <v>/</v>
      </c>
      <c r="G33" s="24" t="str">
        <f>IF('27'!$AJ$8&gt;15,"/","")</f>
        <v/>
      </c>
      <c r="H33" s="35" t="str">
        <f>IF('27'!$AJ$8&lt;16,"/","")</f>
        <v>/</v>
      </c>
      <c r="I33" s="24" t="str">
        <f>IF('27'!$AJ$11&gt;16,"/","")</f>
        <v/>
      </c>
      <c r="J33" s="35" t="str">
        <f>IF('27'!$AJ$11&lt;17,"/","")</f>
        <v>/</v>
      </c>
      <c r="K33" s="24" t="str">
        <f>IF('27'!$AJ$14&gt;14,"/","")</f>
        <v/>
      </c>
      <c r="L33" s="35" t="str">
        <f>IF('27'!$AJ$14&lt;15,"/","")</f>
        <v>/</v>
      </c>
      <c r="M33" s="24" t="str">
        <f>IF('27'!$AJ$17&gt;13,"/","")</f>
        <v/>
      </c>
      <c r="N33" s="35" t="str">
        <f>IF('27'!$AJ$17&lt;14,"/","")</f>
        <v>/</v>
      </c>
      <c r="O33" s="24" t="str">
        <f>IF('27'!$AJ$20&gt;14,"/","")</f>
        <v/>
      </c>
      <c r="P33" s="35" t="str">
        <f>IF('27'!$AJ$20&lt;15,"/","")</f>
        <v>/</v>
      </c>
      <c r="Q33" s="24" t="str">
        <f>IF('27'!$AJ$23&gt;8,"/","")</f>
        <v/>
      </c>
      <c r="R33" s="35" t="str">
        <f>IF('27'!$AJ$23&lt;9,"/","")</f>
        <v>/</v>
      </c>
      <c r="S33" s="24" t="str">
        <f>IF('27'!$AJ$26&gt;15,"/","")</f>
        <v/>
      </c>
      <c r="T33" s="35" t="str">
        <f>IF('27'!$AJ$26&lt;16,"/","")</f>
        <v>/</v>
      </c>
      <c r="U33" s="24" t="str">
        <f>IF('27'!$AJ$29&gt;14,"/","")</f>
        <v/>
      </c>
      <c r="V33" s="35" t="str">
        <f>IF('27'!$AJ$29&lt;15,"/","")</f>
        <v>/</v>
      </c>
    </row>
    <row r="34" spans="2:22" ht="15" customHeight="1" x14ac:dyDescent="0.2">
      <c r="B34" s="24">
        <v>27</v>
      </c>
      <c r="C34" s="66" t="str">
        <f>name!B28</f>
        <v>เด็กหญิงศิริพร</v>
      </c>
      <c r="D34" s="66" t="str">
        <f>name!C28</f>
        <v>เปียโชติ</v>
      </c>
      <c r="E34" s="36" t="str">
        <f>IF('28'!$AJ$5&gt;12,"/","")</f>
        <v>/</v>
      </c>
      <c r="F34" s="35" t="str">
        <f>IF('28'!$AJ$5&lt;13,"/","")</f>
        <v/>
      </c>
      <c r="G34" s="24" t="str">
        <f>IF('28'!$AJ$8&gt;15,"/","")</f>
        <v>/</v>
      </c>
      <c r="H34" s="35" t="str">
        <f>IF('28'!$AJ$8&lt;16,"/","")</f>
        <v/>
      </c>
      <c r="I34" s="24" t="str">
        <f>IF('28'!$AJ$11&gt;16,"/","")</f>
        <v>/</v>
      </c>
      <c r="J34" s="35" t="str">
        <f>IF('28'!$AJ$11&lt;17,"/","")</f>
        <v/>
      </c>
      <c r="K34" s="24" t="str">
        <f>IF('28'!$AJ$14&gt;14,"/","")</f>
        <v>/</v>
      </c>
      <c r="L34" s="35" t="str">
        <f>IF('28'!$AJ$14&lt;15,"/","")</f>
        <v/>
      </c>
      <c r="M34" s="24" t="str">
        <f>IF('28'!$AJ$17&gt;13,"/","")</f>
        <v>/</v>
      </c>
      <c r="N34" s="35" t="str">
        <f>IF('28'!$AJ$17&lt;14,"/","")</f>
        <v/>
      </c>
      <c r="O34" s="24" t="str">
        <f>IF('28'!$AJ$20&gt;14,"/","")</f>
        <v>/</v>
      </c>
      <c r="P34" s="35" t="str">
        <f>IF('28'!$AJ$20&lt;15,"/","")</f>
        <v/>
      </c>
      <c r="Q34" s="24" t="str">
        <f>IF('28'!$AJ$23&gt;8,"/","")</f>
        <v>/</v>
      </c>
      <c r="R34" s="35" t="str">
        <f>IF('28'!$AJ$23&lt;9,"/","")</f>
        <v/>
      </c>
      <c r="S34" s="24" t="str">
        <f>IF('28'!$AJ$26&gt;15,"/","")</f>
        <v>/</v>
      </c>
      <c r="T34" s="35" t="str">
        <f>IF('28'!$AJ$26&lt;16,"/","")</f>
        <v/>
      </c>
      <c r="U34" s="24" t="str">
        <f>IF('28'!$AJ$29&gt;14,"/","")</f>
        <v>/</v>
      </c>
      <c r="V34" s="35" t="str">
        <f>IF('28'!$AJ$29&lt;15,"/","")</f>
        <v/>
      </c>
    </row>
    <row r="35" spans="2:22" ht="15" customHeight="1" x14ac:dyDescent="0.2">
      <c r="B35" s="24">
        <v>28</v>
      </c>
      <c r="C35" s="66" t="str">
        <f>name!B29</f>
        <v>เด็กหญิงอรทัย</v>
      </c>
      <c r="D35" s="66" t="str">
        <f>name!C29</f>
        <v>สาธุ</v>
      </c>
      <c r="E35" s="36" t="str">
        <f>IF('29'!$AJ$5&gt;12,"/","")</f>
        <v>/</v>
      </c>
      <c r="F35" s="35" t="str">
        <f>IF('29'!$AJ$5&lt;13,"/","")</f>
        <v/>
      </c>
      <c r="G35" s="24" t="str">
        <f>IF('29'!$AJ$8&gt;15,"/","")</f>
        <v>/</v>
      </c>
      <c r="H35" s="35" t="str">
        <f>IF('29'!$AJ$8&lt;16,"/","")</f>
        <v/>
      </c>
      <c r="I35" s="24" t="str">
        <f>IF('29'!$AJ$11&gt;16,"/","")</f>
        <v>/</v>
      </c>
      <c r="J35" s="35" t="str">
        <f>IF('29'!$AJ$11&lt;17,"/","")</f>
        <v/>
      </c>
      <c r="K35" s="24" t="str">
        <f>IF('29'!$AJ$14&gt;14,"/","")</f>
        <v>/</v>
      </c>
      <c r="L35" s="35" t="str">
        <f>IF('29'!$AJ$14&lt;15,"/","")</f>
        <v/>
      </c>
      <c r="M35" s="24" t="str">
        <f>IF('29'!$AJ$17&gt;13,"/","")</f>
        <v>/</v>
      </c>
      <c r="N35" s="35" t="str">
        <f>IF('29'!$AJ$17&lt;14,"/","")</f>
        <v/>
      </c>
      <c r="O35" s="24" t="str">
        <f>IF('29'!$AJ$20&gt;14,"/","")</f>
        <v>/</v>
      </c>
      <c r="P35" s="35" t="str">
        <f>IF('29'!$AJ$20&lt;15,"/","")</f>
        <v/>
      </c>
      <c r="Q35" s="24" t="str">
        <f>IF('29'!$AJ$23&gt;8,"/","")</f>
        <v>/</v>
      </c>
      <c r="R35" s="35" t="str">
        <f>IF('29'!$AJ$23&lt;9,"/","")</f>
        <v/>
      </c>
      <c r="S35" s="24" t="str">
        <f>IF('29'!$AJ$26&gt;15,"/","")</f>
        <v>/</v>
      </c>
      <c r="T35" s="35" t="str">
        <f>IF('29'!$AJ$26&lt;16,"/","")</f>
        <v/>
      </c>
      <c r="U35" s="24" t="str">
        <f>IF('29'!$AJ$29&gt;14,"/","")</f>
        <v>/</v>
      </c>
      <c r="V35" s="35" t="str">
        <f>IF('29'!$AJ$29&lt;15,"/","")</f>
        <v/>
      </c>
    </row>
    <row r="36" spans="2:22" ht="15" customHeight="1" x14ac:dyDescent="0.2">
      <c r="B36" s="24">
        <v>29</v>
      </c>
      <c r="C36" s="66" t="str">
        <f>name!B30</f>
        <v>เด็กหญิงกนกพร</v>
      </c>
      <c r="D36" s="66" t="str">
        <f>name!C30</f>
        <v>เพชรเทียม</v>
      </c>
      <c r="E36" s="36" t="str">
        <f>IF('30'!$AJ$5&gt;12,"/","")</f>
        <v/>
      </c>
      <c r="F36" s="35" t="str">
        <f>IF('30'!$AJ$5&lt;13,"/","")</f>
        <v>/</v>
      </c>
      <c r="G36" s="24" t="str">
        <f>IF('30'!$AJ$8&gt;15,"/","")</f>
        <v/>
      </c>
      <c r="H36" s="35" t="str">
        <f>IF('30'!$AJ$8&lt;16,"/","")</f>
        <v>/</v>
      </c>
      <c r="I36" s="24" t="str">
        <f>IF('30'!$AJ$11&gt;16,"/","")</f>
        <v/>
      </c>
      <c r="J36" s="35" t="str">
        <f>IF('30'!$AJ$11&lt;17,"/","")</f>
        <v>/</v>
      </c>
      <c r="K36" s="24" t="str">
        <f>IF('30'!$AJ$14&gt;14,"/","")</f>
        <v/>
      </c>
      <c r="L36" s="35" t="str">
        <f>IF('30'!$AJ$14&lt;15,"/","")</f>
        <v>/</v>
      </c>
      <c r="M36" s="24" t="str">
        <f>IF('30'!$AJ$17&gt;13,"/","")</f>
        <v/>
      </c>
      <c r="N36" s="35" t="str">
        <f>IF('30'!$AJ$17&lt;14,"/","")</f>
        <v>/</v>
      </c>
      <c r="O36" s="24" t="str">
        <f>IF('30'!$AJ$20&gt;14,"/","")</f>
        <v/>
      </c>
      <c r="P36" s="35" t="str">
        <f>IF('30'!$AJ$20&lt;15,"/","")</f>
        <v>/</v>
      </c>
      <c r="Q36" s="24" t="str">
        <f>IF('30'!$AJ$23&gt;8,"/","")</f>
        <v/>
      </c>
      <c r="R36" s="35" t="str">
        <f>IF('30'!$AJ$23&lt;9,"/","")</f>
        <v>/</v>
      </c>
      <c r="S36" s="24" t="str">
        <f>IF('30'!$AJ$26&gt;15,"/","")</f>
        <v/>
      </c>
      <c r="T36" s="35" t="str">
        <f>IF('30'!$AJ$26&lt;16,"/","")</f>
        <v>/</v>
      </c>
      <c r="U36" s="24" t="str">
        <f>IF('30'!$AJ$29&gt;14,"/","")</f>
        <v/>
      </c>
      <c r="V36" s="35" t="str">
        <f>IF('30'!$AJ$29&lt;15,"/","")</f>
        <v>/</v>
      </c>
    </row>
    <row r="37" spans="2:22" ht="15" customHeight="1" x14ac:dyDescent="0.2">
      <c r="B37" s="24">
        <v>30</v>
      </c>
      <c r="C37" s="66" t="str">
        <f>name!B31</f>
        <v>เด็กหญิงเกสรา</v>
      </c>
      <c r="D37" s="66" t="str">
        <f>name!C31</f>
        <v>ดวงสามี</v>
      </c>
      <c r="E37" s="36" t="str">
        <f>IF('31'!$AJ$5&gt;12,"/","")</f>
        <v>/</v>
      </c>
      <c r="F37" s="35" t="str">
        <f>IF('31'!$AJ$5&lt;13,"/","")</f>
        <v/>
      </c>
      <c r="G37" s="24" t="str">
        <f>IF('31'!$AJ$8&gt;15,"/","")</f>
        <v>/</v>
      </c>
      <c r="H37" s="35" t="str">
        <f>IF('31'!$AJ$8&lt;16,"/","")</f>
        <v/>
      </c>
      <c r="I37" s="24" t="str">
        <f>IF('31'!$AJ$11&gt;16,"/","")</f>
        <v>/</v>
      </c>
      <c r="J37" s="35" t="str">
        <f>IF('31'!$AJ$11&lt;17,"/","")</f>
        <v/>
      </c>
      <c r="K37" s="24" t="str">
        <f>IF('31'!$AJ$14&gt;14,"/","")</f>
        <v>/</v>
      </c>
      <c r="L37" s="35" t="str">
        <f>IF('31'!$AJ$14&lt;15,"/","")</f>
        <v/>
      </c>
      <c r="M37" s="24" t="str">
        <f>IF('31'!$AJ$17&gt;13,"/","")</f>
        <v>/</v>
      </c>
      <c r="N37" s="35" t="str">
        <f>IF('31'!$AJ$17&lt;14,"/","")</f>
        <v/>
      </c>
      <c r="O37" s="24" t="str">
        <f>IF('31'!$AJ$20&gt;14,"/","")</f>
        <v>/</v>
      </c>
      <c r="P37" s="35" t="str">
        <f>IF('31'!$AJ$20&lt;15,"/","")</f>
        <v/>
      </c>
      <c r="Q37" s="24" t="str">
        <f>IF('31'!$AJ$23&gt;8,"/","")</f>
        <v>/</v>
      </c>
      <c r="R37" s="35" t="str">
        <f>IF('31'!$AJ$23&lt;9,"/","")</f>
        <v/>
      </c>
      <c r="S37" s="24" t="str">
        <f>IF('31'!$AJ$26&gt;15,"/","")</f>
        <v>/</v>
      </c>
      <c r="T37" s="35" t="str">
        <f>IF('31'!$AJ$26&lt;16,"/","")</f>
        <v/>
      </c>
      <c r="U37" s="24" t="str">
        <f>IF('31'!$AJ$29&gt;14,"/","")</f>
        <v/>
      </c>
      <c r="V37" s="35" t="str">
        <f>IF('31'!$AJ$29&lt;15,"/","")</f>
        <v>/</v>
      </c>
    </row>
    <row r="38" spans="2:22" ht="15" customHeight="1" x14ac:dyDescent="0.2">
      <c r="B38" s="24">
        <v>31</v>
      </c>
      <c r="C38" s="66" t="str">
        <f>name!B32</f>
        <v>เด็กหญิงธิติมา</v>
      </c>
      <c r="D38" s="66" t="str">
        <f>name!C32</f>
        <v>เทพพร</v>
      </c>
      <c r="E38" s="36" t="str">
        <f>IF('32'!$AJ$5&gt;12,"/","")</f>
        <v>/</v>
      </c>
      <c r="F38" s="35" t="str">
        <f>IF('32'!$AJ$5&lt;13,"/","")</f>
        <v/>
      </c>
      <c r="G38" s="24" t="str">
        <f>IF('32'!$AJ$8&gt;15,"/","")</f>
        <v>/</v>
      </c>
      <c r="H38" s="35" t="str">
        <f>IF('32'!$AJ$8&lt;16,"/","")</f>
        <v/>
      </c>
      <c r="I38" s="24" t="str">
        <f>IF('32'!$AJ$11&gt;16,"/","")</f>
        <v>/</v>
      </c>
      <c r="J38" s="35" t="str">
        <f>IF('32'!$AJ$11&lt;17,"/","")</f>
        <v/>
      </c>
      <c r="K38" s="24" t="str">
        <f>IF('32'!$AJ$14&gt;14,"/","")</f>
        <v>/</v>
      </c>
      <c r="L38" s="35" t="str">
        <f>IF('32'!$AJ$14&lt;15,"/","")</f>
        <v/>
      </c>
      <c r="M38" s="24" t="str">
        <f>IF('32'!$AJ$17&gt;13,"/","")</f>
        <v/>
      </c>
      <c r="N38" s="35" t="str">
        <f>IF('32'!$AJ$17&lt;14,"/","")</f>
        <v>/</v>
      </c>
      <c r="O38" s="24" t="str">
        <f>IF('32'!$AJ$20&gt;14,"/","")</f>
        <v>/</v>
      </c>
      <c r="P38" s="35" t="str">
        <f>IF('32'!$AJ$20&lt;15,"/","")</f>
        <v/>
      </c>
      <c r="Q38" s="24" t="str">
        <f>IF('32'!$AJ$23&gt;8,"/","")</f>
        <v>/</v>
      </c>
      <c r="R38" s="35" t="str">
        <f>IF('32'!$AJ$23&lt;9,"/","")</f>
        <v/>
      </c>
      <c r="S38" s="24" t="str">
        <f>IF('32'!$AJ$26&gt;15,"/","")</f>
        <v/>
      </c>
      <c r="T38" s="35" t="str">
        <f>IF('32'!$AJ$26&lt;16,"/","")</f>
        <v>/</v>
      </c>
      <c r="U38" s="24" t="str">
        <f>IF('32'!$AJ$29&gt;14,"/","")</f>
        <v/>
      </c>
      <c r="V38" s="35" t="str">
        <f>IF('32'!$AJ$29&lt;15,"/","")</f>
        <v>/</v>
      </c>
    </row>
    <row r="39" spans="2:22" ht="15" customHeight="1" x14ac:dyDescent="0.2">
      <c r="B39" s="24">
        <v>32</v>
      </c>
      <c r="C39" s="66" t="str">
        <f>name!B33</f>
        <v>เด็กหญิงเยาวพา</v>
      </c>
      <c r="D39" s="66" t="str">
        <f>name!C33</f>
        <v>มาติน</v>
      </c>
      <c r="E39" s="36" t="str">
        <f>IF('34'!$AJ$5&gt;12,"/","")</f>
        <v>/</v>
      </c>
      <c r="F39" s="35" t="str">
        <f>IF('34'!$AJ$5&lt;13,"/","")</f>
        <v/>
      </c>
      <c r="G39" s="24" t="str">
        <f>IF('34'!$AJ$8&gt;15,"/","")</f>
        <v>/</v>
      </c>
      <c r="H39" s="35" t="str">
        <f>IF('34'!$AJ$8&lt;16,"/","")</f>
        <v/>
      </c>
      <c r="I39" s="24" t="str">
        <f>IF('34'!$AJ$11&gt;16,"/","")</f>
        <v>/</v>
      </c>
      <c r="J39" s="35" t="str">
        <f>IF('34'!$AJ$11&lt;17,"/","")</f>
        <v/>
      </c>
      <c r="K39" s="24" t="str">
        <f>IF('34'!$AJ$14&gt;14,"/","")</f>
        <v>/</v>
      </c>
      <c r="L39" s="35" t="str">
        <f>IF('34'!$AJ$14&lt;15,"/","")</f>
        <v/>
      </c>
      <c r="M39" s="24" t="str">
        <f>IF('34'!$AJ$17&gt;13,"/","")</f>
        <v>/</v>
      </c>
      <c r="N39" s="35" t="str">
        <f>IF('34'!$AJ$17&lt;14,"/","")</f>
        <v/>
      </c>
      <c r="O39" s="24" t="str">
        <f>IF('34'!$AJ$20&gt;14,"/","")</f>
        <v>/</v>
      </c>
      <c r="P39" s="35" t="str">
        <f>IF('34'!$AJ$20&lt;15,"/","")</f>
        <v/>
      </c>
      <c r="Q39" s="24" t="str">
        <f>IF('34'!$AJ$23&gt;8,"/","")</f>
        <v/>
      </c>
      <c r="R39" s="35" t="str">
        <f>IF('34'!$AJ$23&lt;9,"/","")</f>
        <v>/</v>
      </c>
      <c r="S39" s="24" t="str">
        <f>IF('34'!$AJ$26&gt;15,"/","")</f>
        <v>/</v>
      </c>
      <c r="T39" s="35" t="str">
        <f>IF('34'!$AJ$26&lt;16,"/","")</f>
        <v/>
      </c>
      <c r="U39" s="24" t="str">
        <f>IF('34'!$AJ$29&gt;14,"/","")</f>
        <v>/</v>
      </c>
      <c r="V39" s="35" t="str">
        <f>IF('34'!$AJ$29&lt;15,"/","")</f>
        <v/>
      </c>
    </row>
    <row r="40" spans="2:22" ht="15" customHeight="1" x14ac:dyDescent="0.2">
      <c r="B40" s="24">
        <v>33</v>
      </c>
      <c r="C40" s="66" t="str">
        <f>name!B34</f>
        <v>เด็กหญิงศิริรัตน์</v>
      </c>
      <c r="D40" s="66" t="str">
        <f>name!C34</f>
        <v>สุราย</v>
      </c>
      <c r="E40" s="36" t="str">
        <f>IF('35'!$AJ$5&gt;12,"/","")</f>
        <v/>
      </c>
      <c r="F40" s="35" t="str">
        <f>IF('35'!$AJ$5&lt;13,"/","")</f>
        <v>/</v>
      </c>
      <c r="G40" s="24" t="str">
        <f>IF('35'!$AJ$8&gt;15,"/","")</f>
        <v/>
      </c>
      <c r="H40" s="35" t="str">
        <f>IF('35'!$AJ$8&lt;16,"/","")</f>
        <v>/</v>
      </c>
      <c r="I40" s="24" t="str">
        <f>IF('35'!$AJ$11&gt;16,"/","")</f>
        <v/>
      </c>
      <c r="J40" s="35" t="str">
        <f>IF('35'!$AJ$11&lt;17,"/","")</f>
        <v>/</v>
      </c>
      <c r="K40" s="24" t="str">
        <f>IF('35'!$AJ$14&gt;14,"/","")</f>
        <v/>
      </c>
      <c r="L40" s="35" t="str">
        <f>IF('35'!$AJ$14&lt;15,"/","")</f>
        <v>/</v>
      </c>
      <c r="M40" s="24" t="str">
        <f>IF('35'!$AJ$17&gt;13,"/","")</f>
        <v/>
      </c>
      <c r="N40" s="35" t="str">
        <f>IF('35'!$AJ$17&lt;14,"/","")</f>
        <v>/</v>
      </c>
      <c r="O40" s="24" t="str">
        <f>IF('35'!$AJ$20&gt;14,"/","")</f>
        <v/>
      </c>
      <c r="P40" s="35" t="str">
        <f>IF('35'!$AJ$20&lt;15,"/","")</f>
        <v>/</v>
      </c>
      <c r="Q40" s="24" t="str">
        <f>IF('35'!$AJ$23&gt;8,"/","")</f>
        <v/>
      </c>
      <c r="R40" s="35" t="str">
        <f>IF('35'!$AJ$23&lt;9,"/","")</f>
        <v>/</v>
      </c>
      <c r="S40" s="24" t="str">
        <f>IF('35'!$AJ$26&gt;15,"/","")</f>
        <v/>
      </c>
      <c r="T40" s="35" t="str">
        <f>IF('35'!$AJ$26&lt;16,"/","")</f>
        <v>/</v>
      </c>
      <c r="U40" s="24" t="str">
        <f>IF('35'!$AJ$29&gt;14,"/","")</f>
        <v/>
      </c>
      <c r="V40" s="35" t="str">
        <f>IF('35'!$AJ$29&lt;15,"/","")</f>
        <v>/</v>
      </c>
    </row>
    <row r="41" spans="2:22" ht="15" customHeight="1" x14ac:dyDescent="0.2">
      <c r="B41" s="24">
        <v>34</v>
      </c>
      <c r="C41" s="66" t="str">
        <f>name!B35</f>
        <v>เด็กหญิงสหทัย</v>
      </c>
      <c r="D41" s="66" t="str">
        <f>name!C35</f>
        <v>อยู่กรุง</v>
      </c>
      <c r="E41" s="36" t="str">
        <f>IF('36'!$AJ$5&gt;12,"/","")</f>
        <v/>
      </c>
      <c r="F41" s="35" t="str">
        <f>IF('36'!$AJ$5&lt;13,"/","")</f>
        <v>/</v>
      </c>
      <c r="G41" s="24" t="str">
        <f>IF('36'!$AJ$8&gt;15,"/","")</f>
        <v/>
      </c>
      <c r="H41" s="35" t="str">
        <f>IF('36'!$AJ$8&lt;16,"/","")</f>
        <v>/</v>
      </c>
      <c r="I41" s="24" t="str">
        <f>IF('36'!$AJ$11&gt;16,"/","")</f>
        <v/>
      </c>
      <c r="J41" s="35" t="str">
        <f>IF('36'!$AJ$11&lt;17,"/","")</f>
        <v>/</v>
      </c>
      <c r="K41" s="24" t="str">
        <f>IF('36'!$AJ$14&gt;14,"/","")</f>
        <v/>
      </c>
      <c r="L41" s="35" t="str">
        <f>IF('36'!$AJ$14&lt;15,"/","")</f>
        <v>/</v>
      </c>
      <c r="M41" s="24" t="str">
        <f>IF('36'!$AJ$17&gt;13,"/","")</f>
        <v/>
      </c>
      <c r="N41" s="35" t="str">
        <f>IF('36'!$AJ$17&lt;14,"/","")</f>
        <v>/</v>
      </c>
      <c r="O41" s="24" t="str">
        <f>IF('36'!$AJ$20&gt;14,"/","")</f>
        <v/>
      </c>
      <c r="P41" s="35" t="str">
        <f>IF('36'!$AJ$20&lt;15,"/","")</f>
        <v>/</v>
      </c>
      <c r="Q41" s="24" t="str">
        <f>IF('36'!$AJ$23&gt;8,"/","")</f>
        <v/>
      </c>
      <c r="R41" s="35" t="str">
        <f>IF('36'!$AJ$23&lt;9,"/","")</f>
        <v>/</v>
      </c>
      <c r="S41" s="24" t="str">
        <f>IF('36'!$AJ$26&gt;15,"/","")</f>
        <v/>
      </c>
      <c r="T41" s="35" t="str">
        <f>IF('36'!$AJ$26&lt;16,"/","")</f>
        <v>/</v>
      </c>
      <c r="U41" s="24" t="str">
        <f>IF('36'!$AJ$29&gt;14,"/","")</f>
        <v/>
      </c>
      <c r="V41" s="35" t="str">
        <f>IF('36'!$AJ$29&lt;15,"/","")</f>
        <v>/</v>
      </c>
    </row>
    <row r="42" spans="2:22" ht="15" customHeight="1" x14ac:dyDescent="0.2">
      <c r="B42" s="24">
        <v>35</v>
      </c>
      <c r="C42" s="66" t="str">
        <f>name!B36</f>
        <v>เด็กหญิงสุกัญญา</v>
      </c>
      <c r="D42" s="66" t="str">
        <f>name!C36</f>
        <v>ธรรมโส</v>
      </c>
      <c r="E42" s="36" t="str">
        <f>IF('37'!$AJ$5&gt;12,"/","")</f>
        <v>/</v>
      </c>
      <c r="F42" s="35" t="str">
        <f>IF('37'!$AJ$5&lt;13,"/","")</f>
        <v/>
      </c>
      <c r="G42" s="24" t="str">
        <f>IF('37'!$AJ$8&gt;15,"/","")</f>
        <v>/</v>
      </c>
      <c r="H42" s="35" t="str">
        <f>IF('37'!$AJ$8&lt;16,"/","")</f>
        <v/>
      </c>
      <c r="I42" s="24" t="str">
        <f>IF('37'!$AJ$11&gt;16,"/","")</f>
        <v>/</v>
      </c>
      <c r="J42" s="35" t="str">
        <f>IF('37'!$AJ$11&lt;17,"/","")</f>
        <v/>
      </c>
      <c r="K42" s="24" t="str">
        <f>IF('37'!$AJ$14&gt;14,"/","")</f>
        <v>/</v>
      </c>
      <c r="L42" s="35" t="str">
        <f>IF('37'!$AJ$14&lt;15,"/","")</f>
        <v/>
      </c>
      <c r="M42" s="24" t="str">
        <f>IF('37'!$AJ$17&gt;13,"/","")</f>
        <v>/</v>
      </c>
      <c r="N42" s="35" t="str">
        <f>IF('37'!$AJ$17&lt;14,"/","")</f>
        <v/>
      </c>
      <c r="O42" s="24" t="str">
        <f>IF('37'!$AJ$20&gt;14,"/","")</f>
        <v>/</v>
      </c>
      <c r="P42" s="35" t="str">
        <f>IF('37'!$AJ$20&lt;15,"/","")</f>
        <v/>
      </c>
      <c r="Q42" s="24" t="str">
        <f>IF('37'!$AJ$23&gt;8,"/","")</f>
        <v>/</v>
      </c>
      <c r="R42" s="35" t="str">
        <f>IF('37'!$AJ$23&lt;9,"/","")</f>
        <v/>
      </c>
      <c r="S42" s="24" t="str">
        <f>IF('37'!$AJ$26&gt;15,"/","")</f>
        <v>/</v>
      </c>
      <c r="T42" s="35" t="str">
        <f>IF('37'!$AJ$26&lt;16,"/","")</f>
        <v/>
      </c>
      <c r="U42" s="24" t="str">
        <f>IF('37'!$AJ$29&gt;14,"/","")</f>
        <v>/</v>
      </c>
      <c r="V42" s="35" t="str">
        <f>IF('37'!$AJ$29&lt;15,"/","")</f>
        <v/>
      </c>
    </row>
    <row r="43" spans="2:22" ht="15" customHeight="1" x14ac:dyDescent="0.2">
      <c r="B43" s="24">
        <v>36</v>
      </c>
      <c r="C43" s="82" t="str">
        <f>name!B37</f>
        <v>เด็กหญิงสุรีรัตนา</v>
      </c>
      <c r="D43" s="82" t="str">
        <f>name!C37</f>
        <v>กล้าหาญ</v>
      </c>
      <c r="E43" s="36" t="str">
        <f>IF('38'!$AJ$5&gt;12,"/","")</f>
        <v>/</v>
      </c>
      <c r="F43" s="83" t="str">
        <f>IF('38'!$AJ$5&lt;13,"/","")</f>
        <v/>
      </c>
      <c r="G43" s="36" t="str">
        <f>IF('38'!$AJ$8&gt;15,"/","")</f>
        <v/>
      </c>
      <c r="H43" s="83" t="str">
        <f>IF('38'!$AJ$8&lt;16,"/","")</f>
        <v>/</v>
      </c>
      <c r="I43" s="36" t="str">
        <f>IF('38'!$AJ$11&gt;16,"/","")</f>
        <v/>
      </c>
      <c r="J43" s="83" t="str">
        <f>IF('38'!$AJ$11&lt;17,"/","")</f>
        <v>/</v>
      </c>
      <c r="K43" s="36" t="str">
        <f>IF('38'!$AJ$14&gt;14,"/","")</f>
        <v/>
      </c>
      <c r="L43" s="83" t="str">
        <f>IF('38'!$AJ$14&lt;15,"/","")</f>
        <v>/</v>
      </c>
      <c r="M43" s="36" t="str">
        <f>IF('38'!$AJ$17&gt;13,"/","")</f>
        <v>/</v>
      </c>
      <c r="N43" s="83" t="str">
        <f>IF('38'!$AJ$17&lt;14,"/","")</f>
        <v/>
      </c>
      <c r="O43" s="36" t="str">
        <f>IF('38'!$AJ$20&gt;14,"/","")</f>
        <v/>
      </c>
      <c r="P43" s="83" t="str">
        <f>IF('38'!$AJ$20&lt;15,"/","")</f>
        <v>/</v>
      </c>
      <c r="Q43" s="36" t="str">
        <f>IF('38'!$AJ$23&gt;8,"/","")</f>
        <v/>
      </c>
      <c r="R43" s="83" t="str">
        <f>IF('38'!$AJ$23&lt;9,"/","")</f>
        <v>/</v>
      </c>
      <c r="S43" s="36" t="str">
        <f>IF('38'!$AJ$26&gt;15,"/","")</f>
        <v>/</v>
      </c>
      <c r="T43" s="83" t="str">
        <f>IF('38'!$AJ$26&lt;16,"/","")</f>
        <v/>
      </c>
      <c r="U43" s="36" t="str">
        <f>IF('38'!$AJ$29&gt;14,"/","")</f>
        <v>/</v>
      </c>
      <c r="V43" s="83" t="str">
        <f>IF('38'!$AJ$29&lt;15,"/","")</f>
        <v/>
      </c>
    </row>
    <row r="44" spans="2:22" x14ac:dyDescent="0.2">
      <c r="E44" s="76"/>
    </row>
    <row r="45" spans="2:22" x14ac:dyDescent="0.2">
      <c r="B45" s="34" t="s">
        <v>38</v>
      </c>
    </row>
  </sheetData>
  <mergeCells count="16">
    <mergeCell ref="B2:V2"/>
    <mergeCell ref="S6:T6"/>
    <mergeCell ref="E6:F6"/>
    <mergeCell ref="G6:H6"/>
    <mergeCell ref="I6:J6"/>
    <mergeCell ref="K6:L6"/>
    <mergeCell ref="C1:U1"/>
    <mergeCell ref="B3:V3"/>
    <mergeCell ref="U6:V6"/>
    <mergeCell ref="B6:B7"/>
    <mergeCell ref="C6:C7"/>
    <mergeCell ref="D6:D7"/>
    <mergeCell ref="M6:N6"/>
    <mergeCell ref="O6:P6"/>
    <mergeCell ref="Q6:R6"/>
    <mergeCell ref="R4:S4"/>
  </mergeCells>
  <phoneticPr fontId="12" type="noConversion"/>
  <pageMargins left="0.55118110236220474" right="0.15748031496062992" top="0.78740157480314965" bottom="0.9055118110236221" header="0.51181102362204722" footer="0.31496062992125984"/>
  <pageSetup paperSize="9" orientation="portrait" horizontalDpi="4294967293" r:id="rId1"/>
  <headerFooter alignWithMargins="0"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130" zoomScaleNormal="130" workbookViewId="0">
      <selection activeCell="Z19" sqref="Z19"/>
    </sheetView>
  </sheetViews>
  <sheetFormatPr defaultRowHeight="12.75" x14ac:dyDescent="0.2"/>
  <cols>
    <col min="1" max="1" width="29.425781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name!B28</f>
        <v>เด็กหญิงศิริพร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name!C28</f>
        <v>เปียโชติ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name!A28</f>
        <v>27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17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>
        <v>1</v>
      </c>
      <c r="F7" s="75"/>
      <c r="G7" s="24">
        <f>C7*1</f>
        <v>0</v>
      </c>
      <c r="H7" s="24">
        <f>D7*2</f>
        <v>0</v>
      </c>
      <c r="I7" s="24">
        <f>E7*3</f>
        <v>3</v>
      </c>
      <c r="J7" s="24">
        <f>F7*4</f>
        <v>0</v>
      </c>
      <c r="K7" s="24">
        <f>SUM(G7:J7)</f>
        <v>3</v>
      </c>
      <c r="L7" s="55">
        <f>K7+K8+K9+K10+K11+K12</f>
        <v>17</v>
      </c>
      <c r="M7" s="51">
        <v>21</v>
      </c>
      <c r="N7" s="74"/>
      <c r="O7" s="74">
        <v>1</v>
      </c>
      <c r="P7" s="74"/>
      <c r="Q7" s="75"/>
      <c r="R7" s="24">
        <f>N7*4</f>
        <v>0</v>
      </c>
      <c r="S7" s="24">
        <f>O7*3</f>
        <v>3</v>
      </c>
      <c r="T7" s="24">
        <f>P7*2</f>
        <v>0</v>
      </c>
      <c r="U7" s="24">
        <f>Q7*1</f>
        <v>0</v>
      </c>
      <c r="V7" s="24">
        <f>SUM(R7:U7)</f>
        <v>3</v>
      </c>
      <c r="W7" s="52"/>
      <c r="X7" s="51">
        <v>41</v>
      </c>
      <c r="Y7" s="74"/>
      <c r="Z7" s="74">
        <v>1</v>
      </c>
      <c r="AA7" s="74"/>
      <c r="AB7" s="75"/>
      <c r="AC7" s="24">
        <f>Y7*1</f>
        <v>0</v>
      </c>
      <c r="AD7" s="24">
        <f>Z7*2</f>
        <v>2</v>
      </c>
      <c r="AE7" s="24">
        <f>AA7*3</f>
        <v>0</v>
      </c>
      <c r="AF7" s="24">
        <f>AB7*4</f>
        <v>0</v>
      </c>
      <c r="AG7" s="24">
        <f t="shared" ref="AG7:AG18" si="0">SUM(AC7:AF7)</f>
        <v>2</v>
      </c>
      <c r="AH7" s="55">
        <f>AG7+AG8+AG9+AG10+AG11+AG12</f>
        <v>17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/>
      <c r="D8" s="74">
        <v>1</v>
      </c>
      <c r="E8" s="74"/>
      <c r="F8" s="75"/>
      <c r="G8" s="24">
        <f>C8*4</f>
        <v>0</v>
      </c>
      <c r="H8" s="24">
        <f>D8*3</f>
        <v>3</v>
      </c>
      <c r="I8" s="24">
        <f>E8*2</f>
        <v>0</v>
      </c>
      <c r="J8" s="24">
        <f>F8*1</f>
        <v>0</v>
      </c>
      <c r="K8" s="24">
        <f>SUM(G8:J8)</f>
        <v>3</v>
      </c>
      <c r="L8" s="47"/>
      <c r="M8" s="56">
        <v>22</v>
      </c>
      <c r="N8" s="74"/>
      <c r="O8" s="74"/>
      <c r="P8" s="74"/>
      <c r="Q8" s="75">
        <v>1</v>
      </c>
      <c r="R8" s="24">
        <f>N8*1</f>
        <v>0</v>
      </c>
      <c r="S8" s="24">
        <f>O8*2</f>
        <v>0</v>
      </c>
      <c r="T8" s="24">
        <f>P8*3</f>
        <v>0</v>
      </c>
      <c r="U8" s="24">
        <f>Q8*4</f>
        <v>4</v>
      </c>
      <c r="V8" s="24">
        <f>SUM(R8:U8)</f>
        <v>4</v>
      </c>
      <c r="W8" s="47"/>
      <c r="X8" s="51">
        <v>42</v>
      </c>
      <c r="Y8" s="74"/>
      <c r="Z8" s="74"/>
      <c r="AA8" s="74">
        <v>1</v>
      </c>
      <c r="AB8" s="75"/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3</v>
      </c>
      <c r="AF8" s="24">
        <f t="shared" ref="AF8:AF16" si="4">AB8*4</f>
        <v>0</v>
      </c>
      <c r="AG8" s="24">
        <f t="shared" si="0"/>
        <v>3</v>
      </c>
      <c r="AH8" s="47"/>
      <c r="AI8" s="40"/>
      <c r="AJ8" s="53">
        <f>L13</f>
        <v>20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>SUM(G9:J9)</f>
        <v>3</v>
      </c>
      <c r="L9" s="47"/>
      <c r="M9" s="51">
        <v>23</v>
      </c>
      <c r="N9" s="74"/>
      <c r="O9" s="74"/>
      <c r="P9" s="74">
        <v>1</v>
      </c>
      <c r="Q9" s="75"/>
      <c r="R9" s="24">
        <f>N9*1</f>
        <v>0</v>
      </c>
      <c r="S9" s="24">
        <f>O9*2</f>
        <v>0</v>
      </c>
      <c r="T9" s="24">
        <f>P9*3</f>
        <v>3</v>
      </c>
      <c r="U9" s="24">
        <f>Q9*4</f>
        <v>0</v>
      </c>
      <c r="V9" s="24">
        <f>SUM(R9:U9)</f>
        <v>3</v>
      </c>
      <c r="W9" s="47"/>
      <c r="X9" s="51">
        <v>43</v>
      </c>
      <c r="Y9" s="74"/>
      <c r="Z9" s="74"/>
      <c r="AA9" s="74">
        <v>1</v>
      </c>
      <c r="AB9" s="75"/>
      <c r="AC9" s="24">
        <f t="shared" si="1"/>
        <v>0</v>
      </c>
      <c r="AD9" s="24">
        <f t="shared" si="2"/>
        <v>0</v>
      </c>
      <c r="AE9" s="24">
        <f t="shared" si="3"/>
        <v>3</v>
      </c>
      <c r="AF9" s="24">
        <f t="shared" si="4"/>
        <v>0</v>
      </c>
      <c r="AG9" s="24">
        <f t="shared" si="0"/>
        <v>3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>
        <v>1</v>
      </c>
      <c r="F10" s="75"/>
      <c r="G10" s="24">
        <f>C10*1</f>
        <v>0</v>
      </c>
      <c r="H10" s="24">
        <f>D10*2</f>
        <v>0</v>
      </c>
      <c r="I10" s="24">
        <f>E10*3</f>
        <v>3</v>
      </c>
      <c r="J10" s="24">
        <f>F10*4</f>
        <v>0</v>
      </c>
      <c r="K10" s="24">
        <f t="shared" ref="K10:K26" si="5">SUM(G10:J10)</f>
        <v>3</v>
      </c>
      <c r="L10" s="47"/>
      <c r="M10" s="56">
        <v>24</v>
      </c>
      <c r="N10" s="74">
        <v>1</v>
      </c>
      <c r="O10" s="74"/>
      <c r="P10" s="74"/>
      <c r="Q10" s="75"/>
      <c r="R10" s="24">
        <f>N10*4</f>
        <v>4</v>
      </c>
      <c r="S10" s="24">
        <f>O10*3</f>
        <v>0</v>
      </c>
      <c r="T10" s="24">
        <f>P10*2</f>
        <v>0</v>
      </c>
      <c r="U10" s="24">
        <f>Q10*1</f>
        <v>0</v>
      </c>
      <c r="V10" s="24">
        <f>SUM(R10:U10)</f>
        <v>4</v>
      </c>
      <c r="W10" s="47"/>
      <c r="X10" s="51">
        <v>44</v>
      </c>
      <c r="Y10" s="74"/>
      <c r="Z10" s="74"/>
      <c r="AA10" s="74"/>
      <c r="AB10" s="75">
        <v>1</v>
      </c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4</v>
      </c>
      <c r="AG10" s="24">
        <f t="shared" si="0"/>
        <v>4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>
        <v>1</v>
      </c>
      <c r="E11" s="74"/>
      <c r="F11" s="75"/>
      <c r="G11" s="24">
        <f>C11*4</f>
        <v>0</v>
      </c>
      <c r="H11" s="24">
        <f>D11*3</f>
        <v>3</v>
      </c>
      <c r="I11" s="24">
        <f>E11*2</f>
        <v>0</v>
      </c>
      <c r="J11" s="24">
        <f>F11*1</f>
        <v>0</v>
      </c>
      <c r="K11" s="24">
        <f>SUM(G11:J11)</f>
        <v>3</v>
      </c>
      <c r="L11" s="52"/>
      <c r="M11" s="51">
        <v>25</v>
      </c>
      <c r="N11" s="74"/>
      <c r="O11" s="74">
        <v>1</v>
      </c>
      <c r="P11" s="74"/>
      <c r="Q11" s="75"/>
      <c r="R11" s="24">
        <f t="shared" ref="R11:R25" si="6">N11*1</f>
        <v>0</v>
      </c>
      <c r="S11" s="24">
        <f t="shared" ref="S11:S25" si="7">O11*2</f>
        <v>2</v>
      </c>
      <c r="T11" s="24">
        <f t="shared" ref="T11:T25" si="8">P11*3</f>
        <v>0</v>
      </c>
      <c r="U11" s="24">
        <f t="shared" ref="U11:U25" si="9">Q11*4</f>
        <v>0</v>
      </c>
      <c r="V11" s="24">
        <f t="shared" ref="V11:V25" si="10">SUM(R11:U11)</f>
        <v>2</v>
      </c>
      <c r="W11" s="55">
        <f>V11+V12+V13+V14+V15+V16</f>
        <v>15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0"/>
        <v>3</v>
      </c>
      <c r="AH11" s="52"/>
      <c r="AI11" s="40"/>
      <c r="AJ11" s="53">
        <f>L19</f>
        <v>22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>
        <v>1</v>
      </c>
      <c r="E12" s="74"/>
      <c r="F12" s="75"/>
      <c r="G12" s="24">
        <f>C12*1</f>
        <v>0</v>
      </c>
      <c r="H12" s="24">
        <f>D12*2</f>
        <v>2</v>
      </c>
      <c r="I12" s="24">
        <f>E12*3</f>
        <v>0</v>
      </c>
      <c r="J12" s="24">
        <f>F12*4</f>
        <v>0</v>
      </c>
      <c r="K12" s="24">
        <f t="shared" si="5"/>
        <v>2</v>
      </c>
      <c r="L12" s="52"/>
      <c r="M12" s="56">
        <v>26</v>
      </c>
      <c r="N12" s="74"/>
      <c r="O12" s="74">
        <v>1</v>
      </c>
      <c r="P12" s="74"/>
      <c r="Q12" s="75"/>
      <c r="R12" s="24">
        <f>N12*4</f>
        <v>0</v>
      </c>
      <c r="S12" s="24">
        <f>O12*3</f>
        <v>3</v>
      </c>
      <c r="T12" s="24">
        <f>P12*2</f>
        <v>0</v>
      </c>
      <c r="U12" s="24">
        <f>Q12*1</f>
        <v>0</v>
      </c>
      <c r="V12" s="24">
        <f>SUM(R12:U12)</f>
        <v>3</v>
      </c>
      <c r="W12" s="47"/>
      <c r="X12" s="51">
        <v>46</v>
      </c>
      <c r="Y12" s="74"/>
      <c r="Z12" s="74">
        <v>1</v>
      </c>
      <c r="AA12" s="74"/>
      <c r="AB12" s="75"/>
      <c r="AC12" s="24">
        <f t="shared" si="1"/>
        <v>0</v>
      </c>
      <c r="AD12" s="24">
        <f t="shared" si="2"/>
        <v>2</v>
      </c>
      <c r="AE12" s="24">
        <f t="shared" si="3"/>
        <v>0</v>
      </c>
      <c r="AF12" s="24">
        <f t="shared" si="4"/>
        <v>0</v>
      </c>
      <c r="AG12" s="24">
        <f t="shared" si="0"/>
        <v>2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>
        <v>1</v>
      </c>
      <c r="F13" s="75"/>
      <c r="G13" s="24">
        <f>C13*1</f>
        <v>0</v>
      </c>
      <c r="H13" s="24">
        <f>D13*2</f>
        <v>0</v>
      </c>
      <c r="I13" s="24">
        <f>E13*3</f>
        <v>3</v>
      </c>
      <c r="J13" s="24">
        <f>F13*4</f>
        <v>0</v>
      </c>
      <c r="K13" s="24">
        <f t="shared" si="5"/>
        <v>3</v>
      </c>
      <c r="L13" s="41">
        <f>K13+K14+K15+K16+K17+K18</f>
        <v>20</v>
      </c>
      <c r="M13" s="51">
        <v>27</v>
      </c>
      <c r="N13" s="74"/>
      <c r="O13" s="74">
        <v>1</v>
      </c>
      <c r="P13" s="74"/>
      <c r="Q13" s="75"/>
      <c r="R13" s="24">
        <f>N13*4</f>
        <v>0</v>
      </c>
      <c r="S13" s="24">
        <f>O13*3</f>
        <v>3</v>
      </c>
      <c r="T13" s="24">
        <f>P13*2</f>
        <v>0</v>
      </c>
      <c r="U13" s="24">
        <f>Q13*1</f>
        <v>0</v>
      </c>
      <c r="V13" s="24">
        <f>SUM(R13:U13)</f>
        <v>3</v>
      </c>
      <c r="W13" s="47"/>
      <c r="X13" s="51">
        <v>47</v>
      </c>
      <c r="Y13" s="74">
        <v>1</v>
      </c>
      <c r="Z13" s="74"/>
      <c r="AA13" s="74"/>
      <c r="AB13" s="75"/>
      <c r="AC13" s="24">
        <f>Y13*4</f>
        <v>4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0"/>
        <v>4</v>
      </c>
      <c r="AH13" s="41">
        <f>AG13+AG14+AG15+AG16+AG17+AG18</f>
        <v>18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>
        <v>1</v>
      </c>
      <c r="D14" s="74"/>
      <c r="E14" s="74"/>
      <c r="F14" s="75"/>
      <c r="G14" s="24">
        <f>C14*4</f>
        <v>4</v>
      </c>
      <c r="H14" s="24">
        <f>D14*3</f>
        <v>0</v>
      </c>
      <c r="I14" s="24">
        <f>E14*2</f>
        <v>0</v>
      </c>
      <c r="J14" s="24">
        <f>F14*1</f>
        <v>0</v>
      </c>
      <c r="K14" s="24">
        <f>SUM(G14:J14)</f>
        <v>4</v>
      </c>
      <c r="L14" s="47"/>
      <c r="M14" s="56">
        <v>28</v>
      </c>
      <c r="N14" s="74"/>
      <c r="O14" s="74"/>
      <c r="P14" s="74">
        <v>1</v>
      </c>
      <c r="Q14" s="75"/>
      <c r="R14" s="24">
        <f t="shared" si="6"/>
        <v>0</v>
      </c>
      <c r="S14" s="24">
        <f t="shared" si="7"/>
        <v>0</v>
      </c>
      <c r="T14" s="24">
        <f t="shared" si="8"/>
        <v>3</v>
      </c>
      <c r="U14" s="24">
        <f t="shared" si="9"/>
        <v>0</v>
      </c>
      <c r="V14" s="24">
        <f t="shared" si="10"/>
        <v>3</v>
      </c>
      <c r="W14" s="47"/>
      <c r="X14" s="51">
        <v>48</v>
      </c>
      <c r="Y14" s="74"/>
      <c r="Z14" s="74"/>
      <c r="AA14" s="74"/>
      <c r="AB14" s="75">
        <v>1</v>
      </c>
      <c r="AC14" s="24">
        <f t="shared" si="1"/>
        <v>0</v>
      </c>
      <c r="AD14" s="24">
        <f t="shared" si="2"/>
        <v>0</v>
      </c>
      <c r="AE14" s="24">
        <f t="shared" si="3"/>
        <v>0</v>
      </c>
      <c r="AF14" s="24">
        <f t="shared" si="4"/>
        <v>4</v>
      </c>
      <c r="AG14" s="24">
        <f t="shared" si="0"/>
        <v>4</v>
      </c>
      <c r="AH14" s="47"/>
      <c r="AI14" s="40"/>
      <c r="AJ14" s="53">
        <f>L25</f>
        <v>20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>
        <v>1</v>
      </c>
      <c r="D15" s="74"/>
      <c r="E15" s="74"/>
      <c r="F15" s="75"/>
      <c r="G15" s="24">
        <f>C15*4</f>
        <v>4</v>
      </c>
      <c r="H15" s="24">
        <f>D15*3</f>
        <v>0</v>
      </c>
      <c r="I15" s="24">
        <f>E15*2</f>
        <v>0</v>
      </c>
      <c r="J15" s="24">
        <f>F15*1</f>
        <v>0</v>
      </c>
      <c r="K15" s="24">
        <f>SUM(G15:J15)</f>
        <v>4</v>
      </c>
      <c r="L15" s="47"/>
      <c r="M15" s="51">
        <v>29</v>
      </c>
      <c r="N15" s="74"/>
      <c r="O15" s="74"/>
      <c r="P15" s="74"/>
      <c r="Q15" s="75">
        <v>1</v>
      </c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1</v>
      </c>
      <c r="V15" s="24">
        <f>SUM(R15:U15)</f>
        <v>1</v>
      </c>
      <c r="W15" s="47"/>
      <c r="X15" s="51">
        <v>49</v>
      </c>
      <c r="Y15" s="74"/>
      <c r="Z15" s="74">
        <v>1</v>
      </c>
      <c r="AA15" s="74"/>
      <c r="AB15" s="75"/>
      <c r="AC15" s="24">
        <f t="shared" si="1"/>
        <v>0</v>
      </c>
      <c r="AD15" s="24">
        <f t="shared" si="2"/>
        <v>2</v>
      </c>
      <c r="AE15" s="24">
        <f t="shared" si="3"/>
        <v>0</v>
      </c>
      <c r="AF15" s="24">
        <f t="shared" si="4"/>
        <v>0</v>
      </c>
      <c r="AG15" s="24">
        <f t="shared" si="0"/>
        <v>2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>
        <v>1</v>
      </c>
      <c r="F16" s="75"/>
      <c r="G16" s="24">
        <f>C16*1</f>
        <v>0</v>
      </c>
      <c r="H16" s="24">
        <f>D16*2</f>
        <v>0</v>
      </c>
      <c r="I16" s="24">
        <f>E16*3</f>
        <v>3</v>
      </c>
      <c r="J16" s="24">
        <f>F16*4</f>
        <v>0</v>
      </c>
      <c r="K16" s="24">
        <f t="shared" si="5"/>
        <v>3</v>
      </c>
      <c r="L16" s="52"/>
      <c r="M16" s="56">
        <v>30</v>
      </c>
      <c r="N16" s="74"/>
      <c r="O16" s="74">
        <v>1</v>
      </c>
      <c r="P16" s="74"/>
      <c r="Q16" s="75"/>
      <c r="R16" s="24">
        <f>N16*4</f>
        <v>0</v>
      </c>
      <c r="S16" s="24">
        <f>O16*3</f>
        <v>3</v>
      </c>
      <c r="T16" s="24">
        <f>P16*2</f>
        <v>0</v>
      </c>
      <c r="U16" s="24">
        <f>Q16*1</f>
        <v>0</v>
      </c>
      <c r="V16" s="24">
        <f>SUM(R16:U16)</f>
        <v>3</v>
      </c>
      <c r="W16" s="52"/>
      <c r="X16" s="51">
        <v>50</v>
      </c>
      <c r="Y16" s="74"/>
      <c r="Z16" s="74">
        <v>1</v>
      </c>
      <c r="AA16" s="74"/>
      <c r="AB16" s="75"/>
      <c r="AC16" s="24">
        <f t="shared" si="1"/>
        <v>0</v>
      </c>
      <c r="AD16" s="24">
        <f t="shared" si="2"/>
        <v>2</v>
      </c>
      <c r="AE16" s="24">
        <f t="shared" si="3"/>
        <v>0</v>
      </c>
      <c r="AF16" s="24">
        <f t="shared" si="4"/>
        <v>0</v>
      </c>
      <c r="AG16" s="24">
        <f t="shared" si="0"/>
        <v>2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>
        <v>1</v>
      </c>
      <c r="E17" s="74"/>
      <c r="F17" s="75"/>
      <c r="G17" s="24">
        <f>C17*4</f>
        <v>0</v>
      </c>
      <c r="H17" s="24">
        <f>D17*3</f>
        <v>3</v>
      </c>
      <c r="I17" s="24">
        <f>E17*2</f>
        <v>0</v>
      </c>
      <c r="J17" s="24">
        <f>F17*1</f>
        <v>0</v>
      </c>
      <c r="K17" s="24">
        <f>SUM(G17:J17)</f>
        <v>3</v>
      </c>
      <c r="L17" s="52"/>
      <c r="M17" s="51">
        <v>31</v>
      </c>
      <c r="N17" s="74"/>
      <c r="O17" s="74"/>
      <c r="P17" s="74">
        <v>1</v>
      </c>
      <c r="Q17" s="75"/>
      <c r="R17" s="24">
        <f t="shared" si="6"/>
        <v>0</v>
      </c>
      <c r="S17" s="24">
        <f t="shared" si="7"/>
        <v>0</v>
      </c>
      <c r="T17" s="24">
        <f t="shared" si="8"/>
        <v>3</v>
      </c>
      <c r="U17" s="24">
        <f t="shared" si="9"/>
        <v>0</v>
      </c>
      <c r="V17" s="24">
        <f t="shared" si="10"/>
        <v>3</v>
      </c>
      <c r="W17" s="41">
        <f>V17+V18+V19+V20+V21+V22</f>
        <v>18</v>
      </c>
      <c r="X17" s="51">
        <v>51</v>
      </c>
      <c r="Y17" s="74"/>
      <c r="Z17" s="74">
        <v>1</v>
      </c>
      <c r="AA17" s="74"/>
      <c r="AB17" s="75"/>
      <c r="AC17" s="24">
        <f>Y17*4</f>
        <v>0</v>
      </c>
      <c r="AD17" s="24">
        <f>Z17*3</f>
        <v>3</v>
      </c>
      <c r="AE17" s="24">
        <f>AA17*2</f>
        <v>0</v>
      </c>
      <c r="AF17" s="24">
        <f>AB17*1</f>
        <v>0</v>
      </c>
      <c r="AG17" s="24">
        <f t="shared" si="0"/>
        <v>3</v>
      </c>
      <c r="AH17" s="47"/>
      <c r="AI17" s="40"/>
      <c r="AJ17" s="53">
        <f>W11</f>
        <v>15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>
        <v>1</v>
      </c>
      <c r="F18" s="75"/>
      <c r="G18" s="24">
        <f>C18*1</f>
        <v>0</v>
      </c>
      <c r="H18" s="24">
        <f>D18*2</f>
        <v>0</v>
      </c>
      <c r="I18" s="24">
        <f>E18*3</f>
        <v>3</v>
      </c>
      <c r="J18" s="24">
        <f>F18*4</f>
        <v>0</v>
      </c>
      <c r="K18" s="24">
        <f t="shared" si="5"/>
        <v>3</v>
      </c>
      <c r="L18" s="47"/>
      <c r="M18" s="56">
        <v>32</v>
      </c>
      <c r="N18" s="74"/>
      <c r="O18" s="74"/>
      <c r="P18" s="74"/>
      <c r="Q18" s="75">
        <v>1</v>
      </c>
      <c r="R18" s="24">
        <f t="shared" si="6"/>
        <v>0</v>
      </c>
      <c r="S18" s="24">
        <f t="shared" si="7"/>
        <v>0</v>
      </c>
      <c r="T18" s="24">
        <f t="shared" si="8"/>
        <v>0</v>
      </c>
      <c r="U18" s="24">
        <f t="shared" si="9"/>
        <v>4</v>
      </c>
      <c r="V18" s="24">
        <f t="shared" si="10"/>
        <v>4</v>
      </c>
      <c r="W18" s="47"/>
      <c r="X18" s="51">
        <v>52</v>
      </c>
      <c r="Y18" s="74"/>
      <c r="Z18" s="74">
        <v>1</v>
      </c>
      <c r="AA18" s="74"/>
      <c r="AB18" s="75"/>
      <c r="AC18" s="24">
        <f>Y18*4</f>
        <v>0</v>
      </c>
      <c r="AD18" s="24">
        <f>Z18*3</f>
        <v>3</v>
      </c>
      <c r="AE18" s="24">
        <f>AA18*2</f>
        <v>0</v>
      </c>
      <c r="AF18" s="24">
        <f>AB18*1</f>
        <v>0</v>
      </c>
      <c r="AG18" s="24">
        <f t="shared" si="0"/>
        <v>3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>
        <v>1</v>
      </c>
      <c r="E19" s="74"/>
      <c r="F19" s="75"/>
      <c r="G19" s="24">
        <f>C19*4</f>
        <v>0</v>
      </c>
      <c r="H19" s="24">
        <f>D19*3</f>
        <v>3</v>
      </c>
      <c r="I19" s="24">
        <f>E19*2</f>
        <v>0</v>
      </c>
      <c r="J19" s="24">
        <f>F19*1</f>
        <v>0</v>
      </c>
      <c r="K19" s="24">
        <f>SUM(G19:J19)</f>
        <v>3</v>
      </c>
      <c r="L19" s="41">
        <f>K19+K20+K21+K22+K23+K24</f>
        <v>22</v>
      </c>
      <c r="M19" s="51">
        <v>33</v>
      </c>
      <c r="N19" s="74"/>
      <c r="O19" s="74">
        <v>1</v>
      </c>
      <c r="P19" s="74"/>
      <c r="Q19" s="75"/>
      <c r="R19" s="24">
        <f>N19*4</f>
        <v>0</v>
      </c>
      <c r="S19" s="24">
        <f>O19*3</f>
        <v>3</v>
      </c>
      <c r="T19" s="24">
        <f>P19*2</f>
        <v>0</v>
      </c>
      <c r="U19" s="24">
        <f>Q19*1</f>
        <v>0</v>
      </c>
      <c r="V19" s="24">
        <f>SUM(R19:U19)</f>
        <v>3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>
        <v>1</v>
      </c>
      <c r="G20" s="24">
        <f>C20*1</f>
        <v>0</v>
      </c>
      <c r="H20" s="24">
        <f>D20*2</f>
        <v>0</v>
      </c>
      <c r="I20" s="24">
        <f>E20*3</f>
        <v>0</v>
      </c>
      <c r="J20" s="24">
        <f>F20*4</f>
        <v>4</v>
      </c>
      <c r="K20" s="24">
        <f t="shared" si="5"/>
        <v>4</v>
      </c>
      <c r="L20" s="47"/>
      <c r="M20" s="56">
        <v>34</v>
      </c>
      <c r="N20" s="74"/>
      <c r="O20" s="74">
        <v>1</v>
      </c>
      <c r="P20" s="74"/>
      <c r="Q20" s="75"/>
      <c r="R20" s="24">
        <f t="shared" si="6"/>
        <v>0</v>
      </c>
      <c r="S20" s="24">
        <f t="shared" si="7"/>
        <v>2</v>
      </c>
      <c r="T20" s="24">
        <f t="shared" si="8"/>
        <v>0</v>
      </c>
      <c r="U20" s="24">
        <f t="shared" si="9"/>
        <v>0</v>
      </c>
      <c r="V20" s="24">
        <f t="shared" si="10"/>
        <v>2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18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>
        <v>1</v>
      </c>
      <c r="G21" s="24">
        <f>C21*1</f>
        <v>0</v>
      </c>
      <c r="H21" s="24">
        <f>D21*2</f>
        <v>0</v>
      </c>
      <c r="I21" s="24">
        <f>E21*3</f>
        <v>0</v>
      </c>
      <c r="J21" s="24">
        <f>F21*4</f>
        <v>4</v>
      </c>
      <c r="K21" s="24">
        <f t="shared" si="5"/>
        <v>4</v>
      </c>
      <c r="L21" s="52"/>
      <c r="M21" s="51">
        <v>35</v>
      </c>
      <c r="N21" s="74"/>
      <c r="O21" s="74">
        <v>1</v>
      </c>
      <c r="P21" s="74"/>
      <c r="Q21" s="75"/>
      <c r="R21" s="24">
        <f>N21*4</f>
        <v>0</v>
      </c>
      <c r="S21" s="24">
        <f>O21*3</f>
        <v>3</v>
      </c>
      <c r="T21" s="24">
        <f>P21*2</f>
        <v>0</v>
      </c>
      <c r="U21" s="24">
        <f>Q21*1</f>
        <v>0</v>
      </c>
      <c r="V21" s="24">
        <f>SUM(R21:U21)</f>
        <v>3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>
        <v>1</v>
      </c>
      <c r="D22" s="74"/>
      <c r="E22" s="74"/>
      <c r="F22" s="75"/>
      <c r="G22" s="24">
        <f>C22*4</f>
        <v>4</v>
      </c>
      <c r="H22" s="24">
        <f>D22*3</f>
        <v>0</v>
      </c>
      <c r="I22" s="24">
        <f>E22*2</f>
        <v>0</v>
      </c>
      <c r="J22" s="24">
        <f>F22*1</f>
        <v>0</v>
      </c>
      <c r="K22" s="24">
        <f>SUM(G22:J22)</f>
        <v>4</v>
      </c>
      <c r="L22" s="52"/>
      <c r="M22" s="56">
        <v>36</v>
      </c>
      <c r="N22" s="74"/>
      <c r="O22" s="74"/>
      <c r="P22" s="74">
        <v>1</v>
      </c>
      <c r="Q22" s="75"/>
      <c r="R22" s="24">
        <f t="shared" si="6"/>
        <v>0</v>
      </c>
      <c r="S22" s="24">
        <f t="shared" si="7"/>
        <v>0</v>
      </c>
      <c r="T22" s="24">
        <f t="shared" si="8"/>
        <v>3</v>
      </c>
      <c r="U22" s="24">
        <f t="shared" si="9"/>
        <v>0</v>
      </c>
      <c r="V22" s="24">
        <f t="shared" si="10"/>
        <v>3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>
        <v>1</v>
      </c>
      <c r="F23" s="75"/>
      <c r="G23" s="24">
        <f>C23*1</f>
        <v>0</v>
      </c>
      <c r="H23" s="24">
        <f>D23*2</f>
        <v>0</v>
      </c>
      <c r="I23" s="24">
        <f>E23*3</f>
        <v>3</v>
      </c>
      <c r="J23" s="24">
        <f>F23*4</f>
        <v>0</v>
      </c>
      <c r="K23" s="24">
        <f t="shared" si="5"/>
        <v>3</v>
      </c>
      <c r="L23" s="47"/>
      <c r="M23" s="51">
        <v>37</v>
      </c>
      <c r="N23" s="74"/>
      <c r="O23" s="74">
        <v>1</v>
      </c>
      <c r="P23" s="74"/>
      <c r="Q23" s="75"/>
      <c r="R23" s="24">
        <f>N23*4</f>
        <v>0</v>
      </c>
      <c r="S23" s="24">
        <f>O23*3</f>
        <v>3</v>
      </c>
      <c r="T23" s="24">
        <f>P23*2</f>
        <v>0</v>
      </c>
      <c r="U23" s="24">
        <f>Q23*1</f>
        <v>0</v>
      </c>
      <c r="V23" s="24">
        <f>SUM(R23:U23)</f>
        <v>3</v>
      </c>
      <c r="W23" s="41">
        <f>V23+V24+V25+V26</f>
        <v>11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11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>
        <v>1</v>
      </c>
      <c r="D24" s="74"/>
      <c r="E24" s="74"/>
      <c r="F24" s="75"/>
      <c r="G24" s="24">
        <f>C24*4</f>
        <v>4</v>
      </c>
      <c r="H24" s="24">
        <f>D24*3</f>
        <v>0</v>
      </c>
      <c r="I24" s="24">
        <f>E24*2</f>
        <v>0</v>
      </c>
      <c r="J24" s="24">
        <f>F24*1</f>
        <v>0</v>
      </c>
      <c r="K24" s="24">
        <f>SUM(G24:J24)</f>
        <v>4</v>
      </c>
      <c r="L24" s="47"/>
      <c r="M24" s="56">
        <v>38</v>
      </c>
      <c r="N24" s="74"/>
      <c r="O24" s="74">
        <v>1</v>
      </c>
      <c r="P24" s="74"/>
      <c r="Q24" s="75"/>
      <c r="R24" s="24">
        <f t="shared" si="6"/>
        <v>0</v>
      </c>
      <c r="S24" s="24">
        <f t="shared" si="7"/>
        <v>2</v>
      </c>
      <c r="T24" s="24">
        <f t="shared" si="8"/>
        <v>0</v>
      </c>
      <c r="U24" s="24">
        <f t="shared" si="9"/>
        <v>0</v>
      </c>
      <c r="V24" s="24">
        <f t="shared" si="10"/>
        <v>2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>
        <v>1</v>
      </c>
      <c r="E25" s="74"/>
      <c r="F25" s="75"/>
      <c r="G25" s="24">
        <f>C25*4</f>
        <v>0</v>
      </c>
      <c r="H25" s="24">
        <f>D25*3</f>
        <v>3</v>
      </c>
      <c r="I25" s="24">
        <f>E25*2</f>
        <v>0</v>
      </c>
      <c r="J25" s="24">
        <f>F25*1</f>
        <v>0</v>
      </c>
      <c r="K25" s="24">
        <f>SUM(G25:J25)</f>
        <v>3</v>
      </c>
      <c r="L25" s="41">
        <f>K25+K26+V7+V8+V9+V10</f>
        <v>20</v>
      </c>
      <c r="M25" s="51">
        <v>39</v>
      </c>
      <c r="N25" s="74"/>
      <c r="O25" s="74"/>
      <c r="P25" s="74">
        <v>1</v>
      </c>
      <c r="Q25" s="75"/>
      <c r="R25" s="24">
        <f t="shared" si="6"/>
        <v>0</v>
      </c>
      <c r="S25" s="24">
        <f t="shared" si="7"/>
        <v>0</v>
      </c>
      <c r="T25" s="24">
        <f t="shared" si="8"/>
        <v>3</v>
      </c>
      <c r="U25" s="24">
        <f t="shared" si="9"/>
        <v>0</v>
      </c>
      <c r="V25" s="24">
        <f t="shared" si="10"/>
        <v>3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>
        <v>1</v>
      </c>
      <c r="F26" s="75"/>
      <c r="G26" s="24">
        <f>C26*1</f>
        <v>0</v>
      </c>
      <c r="H26" s="24">
        <f>D26*2</f>
        <v>0</v>
      </c>
      <c r="I26" s="24">
        <f>E26*3</f>
        <v>3</v>
      </c>
      <c r="J26" s="24">
        <f>F26*4</f>
        <v>0</v>
      </c>
      <c r="K26" s="24">
        <f t="shared" si="5"/>
        <v>3</v>
      </c>
      <c r="L26" s="47"/>
      <c r="M26" s="56">
        <v>40</v>
      </c>
      <c r="N26" s="74"/>
      <c r="O26" s="74">
        <v>1</v>
      </c>
      <c r="P26" s="74"/>
      <c r="Q26" s="75"/>
      <c r="R26" s="24">
        <f>N26*4</f>
        <v>0</v>
      </c>
      <c r="S26" s="24">
        <f>O26*3</f>
        <v>3</v>
      </c>
      <c r="T26" s="24">
        <f>P26*2</f>
        <v>0</v>
      </c>
      <c r="U26" s="24">
        <f>Q26*1</f>
        <v>0</v>
      </c>
      <c r="V26" s="24">
        <f>SUM(R26:U26)</f>
        <v>3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17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18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B4:F4"/>
    <mergeCell ref="M4:Q4"/>
    <mergeCell ref="X4:AB4"/>
    <mergeCell ref="B5:F5"/>
    <mergeCell ref="G5:K5"/>
    <mergeCell ref="M5:Q5"/>
    <mergeCell ref="X5:AB5"/>
    <mergeCell ref="E1:Z1"/>
    <mergeCell ref="D2:AA2"/>
    <mergeCell ref="C3:E3"/>
    <mergeCell ref="L3:M3"/>
    <mergeCell ref="N3:P3"/>
    <mergeCell ref="W3:X3"/>
  </mergeCells>
  <pageMargins left="0.39370078740157483" right="0.27559055118110237" top="0.3" bottom="0.19" header="0.31496062992125984" footer="0.31496062992125984"/>
  <pageSetup paperSize="9" scale="80" orientation="landscape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130" zoomScaleNormal="130" workbookViewId="0">
      <selection activeCell="Y19" sqref="Y19"/>
    </sheetView>
  </sheetViews>
  <sheetFormatPr defaultRowHeight="12.75" x14ac:dyDescent="0.2"/>
  <cols>
    <col min="1" max="1" width="23.140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name!B29</f>
        <v>เด็กหญิงอรทัย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name!C29</f>
        <v>สาธุ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name!A29</f>
        <v>28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16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>
        <v>1</v>
      </c>
      <c r="E7" s="74"/>
      <c r="F7" s="75"/>
      <c r="G7" s="24">
        <f>C7*1</f>
        <v>0</v>
      </c>
      <c r="H7" s="24">
        <f>D7*2</f>
        <v>2</v>
      </c>
      <c r="I7" s="24">
        <f>E7*3</f>
        <v>0</v>
      </c>
      <c r="J7" s="24">
        <f>F7*4</f>
        <v>0</v>
      </c>
      <c r="K7" s="24">
        <f>SUM(G7:J7)</f>
        <v>2</v>
      </c>
      <c r="L7" s="55">
        <f>K7+K8+K9+K10+K11+K12</f>
        <v>16</v>
      </c>
      <c r="M7" s="51">
        <v>21</v>
      </c>
      <c r="N7" s="74"/>
      <c r="O7" s="74">
        <v>1</v>
      </c>
      <c r="P7" s="74"/>
      <c r="Q7" s="75"/>
      <c r="R7" s="24">
        <f>N7*4</f>
        <v>0</v>
      </c>
      <c r="S7" s="24">
        <f>O7*3</f>
        <v>3</v>
      </c>
      <c r="T7" s="24">
        <f>P7*2</f>
        <v>0</v>
      </c>
      <c r="U7" s="24">
        <f>Q7*1</f>
        <v>0</v>
      </c>
      <c r="V7" s="24">
        <f>SUM(R7:U7)</f>
        <v>3</v>
      </c>
      <c r="W7" s="52"/>
      <c r="X7" s="51">
        <v>41</v>
      </c>
      <c r="Y7" s="74">
        <v>1</v>
      </c>
      <c r="Z7" s="74"/>
      <c r="AA7" s="74"/>
      <c r="AB7" s="75"/>
      <c r="AC7" s="24">
        <f>Y7*1</f>
        <v>1</v>
      </c>
      <c r="AD7" s="24">
        <f>Z7*2</f>
        <v>0</v>
      </c>
      <c r="AE7" s="24">
        <f>AA7*3</f>
        <v>0</v>
      </c>
      <c r="AF7" s="24">
        <f>AB7*4</f>
        <v>0</v>
      </c>
      <c r="AG7" s="24">
        <f t="shared" ref="AG7:AG18" si="0">SUM(AC7:AF7)</f>
        <v>1</v>
      </c>
      <c r="AH7" s="55">
        <f>AG7+AG8+AG9+AG10+AG11+AG12</f>
        <v>17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/>
      <c r="D8" s="74"/>
      <c r="E8" s="74">
        <v>1</v>
      </c>
      <c r="F8" s="75"/>
      <c r="G8" s="24">
        <f>C8*4</f>
        <v>0</v>
      </c>
      <c r="H8" s="24">
        <f>D8*3</f>
        <v>0</v>
      </c>
      <c r="I8" s="24">
        <f>E8*2</f>
        <v>2</v>
      </c>
      <c r="J8" s="24">
        <f>F8*1</f>
        <v>0</v>
      </c>
      <c r="K8" s="24">
        <f>SUM(G8:J8)</f>
        <v>2</v>
      </c>
      <c r="L8" s="47"/>
      <c r="M8" s="56">
        <v>22</v>
      </c>
      <c r="N8" s="74"/>
      <c r="O8" s="74"/>
      <c r="P8" s="74"/>
      <c r="Q8" s="75">
        <v>1</v>
      </c>
      <c r="R8" s="24">
        <f>N8*1</f>
        <v>0</v>
      </c>
      <c r="S8" s="24">
        <f>O8*2</f>
        <v>0</v>
      </c>
      <c r="T8" s="24">
        <f>P8*3</f>
        <v>0</v>
      </c>
      <c r="U8" s="24">
        <f>Q8*4</f>
        <v>4</v>
      </c>
      <c r="V8" s="24">
        <f>SUM(R8:U8)</f>
        <v>4</v>
      </c>
      <c r="W8" s="47"/>
      <c r="X8" s="51">
        <v>42</v>
      </c>
      <c r="Y8" s="74"/>
      <c r="Z8" s="74"/>
      <c r="AA8" s="74"/>
      <c r="AB8" s="75">
        <v>1</v>
      </c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4</v>
      </c>
      <c r="AG8" s="24">
        <f t="shared" si="0"/>
        <v>4</v>
      </c>
      <c r="AH8" s="47"/>
      <c r="AI8" s="40"/>
      <c r="AJ8" s="53">
        <f>L13</f>
        <v>18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>SUM(G9:J9)</f>
        <v>3</v>
      </c>
      <c r="L9" s="47"/>
      <c r="M9" s="51">
        <v>23</v>
      </c>
      <c r="N9" s="74"/>
      <c r="O9" s="74"/>
      <c r="P9" s="74">
        <v>1</v>
      </c>
      <c r="Q9" s="75"/>
      <c r="R9" s="24">
        <f>N9*1</f>
        <v>0</v>
      </c>
      <c r="S9" s="24">
        <f>O9*2</f>
        <v>0</v>
      </c>
      <c r="T9" s="24">
        <f>P9*3</f>
        <v>3</v>
      </c>
      <c r="U9" s="24">
        <f>Q9*4</f>
        <v>0</v>
      </c>
      <c r="V9" s="24">
        <f>SUM(R9:U9)</f>
        <v>3</v>
      </c>
      <c r="W9" s="47"/>
      <c r="X9" s="51">
        <v>43</v>
      </c>
      <c r="Y9" s="74"/>
      <c r="Z9" s="74">
        <v>1</v>
      </c>
      <c r="AA9" s="74"/>
      <c r="AB9" s="75"/>
      <c r="AC9" s="24">
        <f t="shared" si="1"/>
        <v>0</v>
      </c>
      <c r="AD9" s="24">
        <f t="shared" si="2"/>
        <v>2</v>
      </c>
      <c r="AE9" s="24">
        <f t="shared" si="3"/>
        <v>0</v>
      </c>
      <c r="AF9" s="24">
        <f t="shared" si="4"/>
        <v>0</v>
      </c>
      <c r="AG9" s="24">
        <f t="shared" si="0"/>
        <v>2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>
        <v>1</v>
      </c>
      <c r="E10" s="74"/>
      <c r="F10" s="75"/>
      <c r="G10" s="24">
        <f>C10*1</f>
        <v>0</v>
      </c>
      <c r="H10" s="24">
        <f>D10*2</f>
        <v>2</v>
      </c>
      <c r="I10" s="24">
        <f>E10*3</f>
        <v>0</v>
      </c>
      <c r="J10" s="24">
        <f>F10*4</f>
        <v>0</v>
      </c>
      <c r="K10" s="24">
        <f t="shared" ref="K10:K26" si="5">SUM(G10:J10)</f>
        <v>2</v>
      </c>
      <c r="L10" s="47"/>
      <c r="M10" s="56">
        <v>24</v>
      </c>
      <c r="N10" s="74">
        <v>1</v>
      </c>
      <c r="O10" s="74"/>
      <c r="P10" s="74"/>
      <c r="Q10" s="75"/>
      <c r="R10" s="24">
        <f>N10*4</f>
        <v>4</v>
      </c>
      <c r="S10" s="24">
        <f>O10*3</f>
        <v>0</v>
      </c>
      <c r="T10" s="24">
        <f>P10*2</f>
        <v>0</v>
      </c>
      <c r="U10" s="24">
        <f>Q10*1</f>
        <v>0</v>
      </c>
      <c r="V10" s="24">
        <f>SUM(R10:U10)</f>
        <v>4</v>
      </c>
      <c r="W10" s="47"/>
      <c r="X10" s="51">
        <v>44</v>
      </c>
      <c r="Y10" s="74"/>
      <c r="Z10" s="74"/>
      <c r="AA10" s="74"/>
      <c r="AB10" s="75">
        <v>1</v>
      </c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4</v>
      </c>
      <c r="AG10" s="24">
        <f t="shared" si="0"/>
        <v>4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>
        <v>1</v>
      </c>
      <c r="E11" s="74"/>
      <c r="F11" s="75"/>
      <c r="G11" s="24">
        <f>C11*4</f>
        <v>0</v>
      </c>
      <c r="H11" s="24">
        <f>D11*3</f>
        <v>3</v>
      </c>
      <c r="I11" s="24">
        <f>E11*2</f>
        <v>0</v>
      </c>
      <c r="J11" s="24">
        <f>F11*1</f>
        <v>0</v>
      </c>
      <c r="K11" s="24">
        <f>SUM(G11:J11)</f>
        <v>3</v>
      </c>
      <c r="L11" s="52"/>
      <c r="M11" s="51">
        <v>25</v>
      </c>
      <c r="N11" s="74"/>
      <c r="O11" s="74">
        <v>1</v>
      </c>
      <c r="P11" s="74"/>
      <c r="Q11" s="75"/>
      <c r="R11" s="24">
        <f t="shared" ref="R11:R25" si="6">N11*1</f>
        <v>0</v>
      </c>
      <c r="S11" s="24">
        <f t="shared" ref="S11:S25" si="7">O11*2</f>
        <v>2</v>
      </c>
      <c r="T11" s="24">
        <f t="shared" ref="T11:T25" si="8">P11*3</f>
        <v>0</v>
      </c>
      <c r="U11" s="24">
        <f t="shared" ref="U11:U25" si="9">Q11*4</f>
        <v>0</v>
      </c>
      <c r="V11" s="24">
        <f t="shared" ref="V11:V25" si="10">SUM(R11:U11)</f>
        <v>2</v>
      </c>
      <c r="W11" s="55">
        <f>V11+V12+V13+V14+V15+V16</f>
        <v>17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0"/>
        <v>3</v>
      </c>
      <c r="AH11" s="52"/>
      <c r="AI11" s="40"/>
      <c r="AJ11" s="53">
        <f>L19</f>
        <v>18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>
        <v>1</v>
      </c>
      <c r="G12" s="24">
        <f>C12*1</f>
        <v>0</v>
      </c>
      <c r="H12" s="24">
        <f>D12*2</f>
        <v>0</v>
      </c>
      <c r="I12" s="24">
        <f>E12*3</f>
        <v>0</v>
      </c>
      <c r="J12" s="24">
        <f>F12*4</f>
        <v>4</v>
      </c>
      <c r="K12" s="24">
        <f t="shared" si="5"/>
        <v>4</v>
      </c>
      <c r="L12" s="52"/>
      <c r="M12" s="56">
        <v>26</v>
      </c>
      <c r="N12" s="74"/>
      <c r="O12" s="74">
        <v>1</v>
      </c>
      <c r="P12" s="74"/>
      <c r="Q12" s="75"/>
      <c r="R12" s="24">
        <f>N12*4</f>
        <v>0</v>
      </c>
      <c r="S12" s="24">
        <f>O12*3</f>
        <v>3</v>
      </c>
      <c r="T12" s="24">
        <f>P12*2</f>
        <v>0</v>
      </c>
      <c r="U12" s="24">
        <f>Q12*1</f>
        <v>0</v>
      </c>
      <c r="V12" s="24">
        <f>SUM(R12:U12)</f>
        <v>3</v>
      </c>
      <c r="W12" s="47"/>
      <c r="X12" s="51">
        <v>46</v>
      </c>
      <c r="Y12" s="74"/>
      <c r="Z12" s="74"/>
      <c r="AA12" s="74">
        <v>1</v>
      </c>
      <c r="AB12" s="75"/>
      <c r="AC12" s="24">
        <f t="shared" si="1"/>
        <v>0</v>
      </c>
      <c r="AD12" s="24">
        <f t="shared" si="2"/>
        <v>0</v>
      </c>
      <c r="AE12" s="24">
        <f t="shared" si="3"/>
        <v>3</v>
      </c>
      <c r="AF12" s="24">
        <f t="shared" si="4"/>
        <v>0</v>
      </c>
      <c r="AG12" s="24">
        <f t="shared" si="0"/>
        <v>3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>
        <v>1</v>
      </c>
      <c r="G13" s="24">
        <f>C13*1</f>
        <v>0</v>
      </c>
      <c r="H13" s="24">
        <f>D13*2</f>
        <v>0</v>
      </c>
      <c r="I13" s="24">
        <f>E13*3</f>
        <v>0</v>
      </c>
      <c r="J13" s="24">
        <f>F13*4</f>
        <v>4</v>
      </c>
      <c r="K13" s="24">
        <f t="shared" si="5"/>
        <v>4</v>
      </c>
      <c r="L13" s="41">
        <f>K13+K14+K15+K16+K17+K18</f>
        <v>18</v>
      </c>
      <c r="M13" s="51">
        <v>27</v>
      </c>
      <c r="N13" s="74"/>
      <c r="O13" s="74">
        <v>1</v>
      </c>
      <c r="P13" s="74"/>
      <c r="Q13" s="75"/>
      <c r="R13" s="24">
        <f>N13*4</f>
        <v>0</v>
      </c>
      <c r="S13" s="24">
        <f>O13*3</f>
        <v>3</v>
      </c>
      <c r="T13" s="24">
        <f>P13*2</f>
        <v>0</v>
      </c>
      <c r="U13" s="24">
        <f>Q13*1</f>
        <v>0</v>
      </c>
      <c r="V13" s="24">
        <f>SUM(R13:U13)</f>
        <v>3</v>
      </c>
      <c r="W13" s="47"/>
      <c r="X13" s="51">
        <v>47</v>
      </c>
      <c r="Y13" s="74"/>
      <c r="Z13" s="74">
        <v>1</v>
      </c>
      <c r="AA13" s="74"/>
      <c r="AB13" s="75"/>
      <c r="AC13" s="24">
        <f>Y13*4</f>
        <v>0</v>
      </c>
      <c r="AD13" s="24">
        <f>Z13*3</f>
        <v>3</v>
      </c>
      <c r="AE13" s="24">
        <f>AA13*2</f>
        <v>0</v>
      </c>
      <c r="AF13" s="24">
        <f>AB13*1</f>
        <v>0</v>
      </c>
      <c r="AG13" s="24">
        <f t="shared" si="0"/>
        <v>3</v>
      </c>
      <c r="AH13" s="41">
        <f>AG13+AG14+AG15+AG16+AG17+AG18</f>
        <v>18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>
        <v>1</v>
      </c>
      <c r="D14" s="74"/>
      <c r="E14" s="74"/>
      <c r="F14" s="75"/>
      <c r="G14" s="24">
        <f>C14*4</f>
        <v>4</v>
      </c>
      <c r="H14" s="24">
        <f>D14*3</f>
        <v>0</v>
      </c>
      <c r="I14" s="24">
        <f>E14*2</f>
        <v>0</v>
      </c>
      <c r="J14" s="24">
        <f>F14*1</f>
        <v>0</v>
      </c>
      <c r="K14" s="24">
        <f>SUM(G14:J14)</f>
        <v>4</v>
      </c>
      <c r="L14" s="47"/>
      <c r="M14" s="56">
        <v>28</v>
      </c>
      <c r="N14" s="74"/>
      <c r="O14" s="74">
        <v>1</v>
      </c>
      <c r="P14" s="74"/>
      <c r="Q14" s="75"/>
      <c r="R14" s="24">
        <f t="shared" si="6"/>
        <v>0</v>
      </c>
      <c r="S14" s="24">
        <f t="shared" si="7"/>
        <v>2</v>
      </c>
      <c r="T14" s="24">
        <f t="shared" si="8"/>
        <v>0</v>
      </c>
      <c r="U14" s="24">
        <f t="shared" si="9"/>
        <v>0</v>
      </c>
      <c r="V14" s="24">
        <f t="shared" si="10"/>
        <v>2</v>
      </c>
      <c r="W14" s="47"/>
      <c r="X14" s="51">
        <v>48</v>
      </c>
      <c r="Y14" s="74"/>
      <c r="Z14" s="74">
        <v>1</v>
      </c>
      <c r="AA14" s="74"/>
      <c r="AB14" s="75"/>
      <c r="AC14" s="24">
        <f t="shared" si="1"/>
        <v>0</v>
      </c>
      <c r="AD14" s="24">
        <f t="shared" si="2"/>
        <v>2</v>
      </c>
      <c r="AE14" s="24">
        <f t="shared" si="3"/>
        <v>0</v>
      </c>
      <c r="AF14" s="24">
        <f t="shared" si="4"/>
        <v>0</v>
      </c>
      <c r="AG14" s="24">
        <f t="shared" si="0"/>
        <v>2</v>
      </c>
      <c r="AH14" s="47"/>
      <c r="AI14" s="40"/>
      <c r="AJ14" s="53">
        <f>L25</f>
        <v>20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>
        <v>1</v>
      </c>
      <c r="E15" s="74"/>
      <c r="F15" s="75"/>
      <c r="G15" s="24">
        <f>C15*4</f>
        <v>0</v>
      </c>
      <c r="H15" s="24">
        <f>D15*3</f>
        <v>3</v>
      </c>
      <c r="I15" s="24">
        <f>E15*2</f>
        <v>0</v>
      </c>
      <c r="J15" s="24">
        <f>F15*1</f>
        <v>0</v>
      </c>
      <c r="K15" s="24">
        <f>SUM(G15:J15)</f>
        <v>3</v>
      </c>
      <c r="L15" s="47"/>
      <c r="M15" s="51">
        <v>29</v>
      </c>
      <c r="N15" s="74"/>
      <c r="O15" s="74">
        <v>1</v>
      </c>
      <c r="P15" s="74"/>
      <c r="Q15" s="75"/>
      <c r="R15" s="24">
        <f>N15*4</f>
        <v>0</v>
      </c>
      <c r="S15" s="24">
        <f>O15*3</f>
        <v>3</v>
      </c>
      <c r="T15" s="24">
        <f>P15*2</f>
        <v>0</v>
      </c>
      <c r="U15" s="24">
        <f>Q15*1</f>
        <v>0</v>
      </c>
      <c r="V15" s="24">
        <f>SUM(R15:U15)</f>
        <v>3</v>
      </c>
      <c r="W15" s="47"/>
      <c r="X15" s="51">
        <v>49</v>
      </c>
      <c r="Y15" s="74"/>
      <c r="Z15" s="74"/>
      <c r="AA15" s="74">
        <v>1</v>
      </c>
      <c r="AB15" s="75"/>
      <c r="AC15" s="24">
        <f t="shared" si="1"/>
        <v>0</v>
      </c>
      <c r="AD15" s="24">
        <f t="shared" si="2"/>
        <v>0</v>
      </c>
      <c r="AE15" s="24">
        <f t="shared" si="3"/>
        <v>3</v>
      </c>
      <c r="AF15" s="24">
        <f t="shared" si="4"/>
        <v>0</v>
      </c>
      <c r="AG15" s="24">
        <f t="shared" si="0"/>
        <v>3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>
        <v>1</v>
      </c>
      <c r="F16" s="75"/>
      <c r="G16" s="24">
        <f>C16*1</f>
        <v>0</v>
      </c>
      <c r="H16" s="24">
        <f>D16*2</f>
        <v>0</v>
      </c>
      <c r="I16" s="24">
        <f>E16*3</f>
        <v>3</v>
      </c>
      <c r="J16" s="24">
        <f>F16*4</f>
        <v>0</v>
      </c>
      <c r="K16" s="24">
        <f t="shared" si="5"/>
        <v>3</v>
      </c>
      <c r="L16" s="52"/>
      <c r="M16" s="56">
        <v>30</v>
      </c>
      <c r="N16" s="74">
        <v>1</v>
      </c>
      <c r="O16" s="74"/>
      <c r="P16" s="74"/>
      <c r="Q16" s="75"/>
      <c r="R16" s="24">
        <f>N16*4</f>
        <v>4</v>
      </c>
      <c r="S16" s="24">
        <f>O16*3</f>
        <v>0</v>
      </c>
      <c r="T16" s="24">
        <f>P16*2</f>
        <v>0</v>
      </c>
      <c r="U16" s="24">
        <f>Q16*1</f>
        <v>0</v>
      </c>
      <c r="V16" s="24">
        <f>SUM(R16:U16)</f>
        <v>4</v>
      </c>
      <c r="W16" s="52"/>
      <c r="X16" s="51">
        <v>50</v>
      </c>
      <c r="Y16" s="74"/>
      <c r="Z16" s="74">
        <v>1</v>
      </c>
      <c r="AA16" s="74"/>
      <c r="AB16" s="75"/>
      <c r="AC16" s="24">
        <f t="shared" si="1"/>
        <v>0</v>
      </c>
      <c r="AD16" s="24">
        <f t="shared" si="2"/>
        <v>2</v>
      </c>
      <c r="AE16" s="24">
        <f t="shared" si="3"/>
        <v>0</v>
      </c>
      <c r="AF16" s="24">
        <f t="shared" si="4"/>
        <v>0</v>
      </c>
      <c r="AG16" s="24">
        <f t="shared" si="0"/>
        <v>2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>
        <v>1</v>
      </c>
      <c r="E17" s="74"/>
      <c r="F17" s="75"/>
      <c r="G17" s="24">
        <f>C17*4</f>
        <v>0</v>
      </c>
      <c r="H17" s="24">
        <f>D17*3</f>
        <v>3</v>
      </c>
      <c r="I17" s="24">
        <f>E17*2</f>
        <v>0</v>
      </c>
      <c r="J17" s="24">
        <f>F17*1</f>
        <v>0</v>
      </c>
      <c r="K17" s="24">
        <f>SUM(G17:J17)</f>
        <v>3</v>
      </c>
      <c r="L17" s="52"/>
      <c r="M17" s="51">
        <v>31</v>
      </c>
      <c r="N17" s="74"/>
      <c r="O17" s="74">
        <v>1</v>
      </c>
      <c r="P17" s="74"/>
      <c r="Q17" s="75"/>
      <c r="R17" s="24">
        <f t="shared" si="6"/>
        <v>0</v>
      </c>
      <c r="S17" s="24">
        <f t="shared" si="7"/>
        <v>2</v>
      </c>
      <c r="T17" s="24">
        <f t="shared" si="8"/>
        <v>0</v>
      </c>
      <c r="U17" s="24">
        <f t="shared" si="9"/>
        <v>0</v>
      </c>
      <c r="V17" s="24">
        <f t="shared" si="10"/>
        <v>2</v>
      </c>
      <c r="W17" s="41">
        <f>V17+V18+V19+V20+V21+V22</f>
        <v>16</v>
      </c>
      <c r="X17" s="51">
        <v>51</v>
      </c>
      <c r="Y17" s="74">
        <v>1</v>
      </c>
      <c r="Z17" s="74"/>
      <c r="AA17" s="74"/>
      <c r="AB17" s="75"/>
      <c r="AC17" s="24">
        <f>Y17*4</f>
        <v>4</v>
      </c>
      <c r="AD17" s="24">
        <f>Z17*3</f>
        <v>0</v>
      </c>
      <c r="AE17" s="24">
        <f>AA17*2</f>
        <v>0</v>
      </c>
      <c r="AF17" s="24">
        <f>AB17*1</f>
        <v>0</v>
      </c>
      <c r="AG17" s="24">
        <f t="shared" si="0"/>
        <v>4</v>
      </c>
      <c r="AH17" s="47"/>
      <c r="AI17" s="40"/>
      <c r="AJ17" s="53">
        <f>W11</f>
        <v>17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>
        <v>1</v>
      </c>
      <c r="D18" s="74"/>
      <c r="E18" s="74"/>
      <c r="F18" s="75"/>
      <c r="G18" s="24">
        <f>C18*1</f>
        <v>1</v>
      </c>
      <c r="H18" s="24">
        <f>D18*2</f>
        <v>0</v>
      </c>
      <c r="I18" s="24">
        <f>E18*3</f>
        <v>0</v>
      </c>
      <c r="J18" s="24">
        <f>F18*4</f>
        <v>0</v>
      </c>
      <c r="K18" s="24">
        <f t="shared" si="5"/>
        <v>1</v>
      </c>
      <c r="L18" s="47"/>
      <c r="M18" s="56">
        <v>32</v>
      </c>
      <c r="N18" s="74">
        <v>1</v>
      </c>
      <c r="O18" s="74"/>
      <c r="P18" s="74"/>
      <c r="Q18" s="75"/>
      <c r="R18" s="24">
        <f t="shared" si="6"/>
        <v>1</v>
      </c>
      <c r="S18" s="24">
        <f t="shared" si="7"/>
        <v>0</v>
      </c>
      <c r="T18" s="24">
        <f t="shared" si="8"/>
        <v>0</v>
      </c>
      <c r="U18" s="24">
        <f t="shared" si="9"/>
        <v>0</v>
      </c>
      <c r="V18" s="24">
        <f t="shared" si="10"/>
        <v>1</v>
      </c>
      <c r="W18" s="47"/>
      <c r="X18" s="51">
        <v>52</v>
      </c>
      <c r="Y18" s="74">
        <v>1</v>
      </c>
      <c r="Z18" s="74"/>
      <c r="AA18" s="74"/>
      <c r="AB18" s="75"/>
      <c r="AC18" s="24">
        <f>Y18*4</f>
        <v>4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0"/>
        <v>4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>
        <v>1</v>
      </c>
      <c r="F19" s="75"/>
      <c r="G19" s="24">
        <f>C19*4</f>
        <v>0</v>
      </c>
      <c r="H19" s="24">
        <f>D19*3</f>
        <v>0</v>
      </c>
      <c r="I19" s="24">
        <f>E19*2</f>
        <v>2</v>
      </c>
      <c r="J19" s="24">
        <f>F19*1</f>
        <v>0</v>
      </c>
      <c r="K19" s="24">
        <f>SUM(G19:J19)</f>
        <v>2</v>
      </c>
      <c r="L19" s="41">
        <f>K19+K20+K21+K22+K23+K24</f>
        <v>18</v>
      </c>
      <c r="M19" s="51">
        <v>33</v>
      </c>
      <c r="N19" s="74"/>
      <c r="O19" s="74">
        <v>1</v>
      </c>
      <c r="P19" s="74"/>
      <c r="Q19" s="75"/>
      <c r="R19" s="24">
        <f>N19*4</f>
        <v>0</v>
      </c>
      <c r="S19" s="24">
        <f>O19*3</f>
        <v>3</v>
      </c>
      <c r="T19" s="24">
        <f>P19*2</f>
        <v>0</v>
      </c>
      <c r="U19" s="24">
        <f>Q19*1</f>
        <v>0</v>
      </c>
      <c r="V19" s="24">
        <f>SUM(R19:U19)</f>
        <v>3</v>
      </c>
      <c r="W19" s="47"/>
      <c r="X19" s="51"/>
      <c r="Y19" s="72"/>
      <c r="Z19" s="72"/>
      <c r="AA19" s="72"/>
      <c r="AB19" s="73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>
        <v>1</v>
      </c>
      <c r="E20" s="74"/>
      <c r="F20" s="75"/>
      <c r="G20" s="24">
        <f>C20*1</f>
        <v>0</v>
      </c>
      <c r="H20" s="24">
        <f>D20*2</f>
        <v>2</v>
      </c>
      <c r="I20" s="24">
        <f>E20*3</f>
        <v>0</v>
      </c>
      <c r="J20" s="24">
        <f>F20*4</f>
        <v>0</v>
      </c>
      <c r="K20" s="24">
        <f t="shared" si="5"/>
        <v>2</v>
      </c>
      <c r="L20" s="47"/>
      <c r="M20" s="56">
        <v>34</v>
      </c>
      <c r="N20" s="74"/>
      <c r="O20" s="74"/>
      <c r="P20" s="74">
        <v>1</v>
      </c>
      <c r="Q20" s="75"/>
      <c r="R20" s="24">
        <f t="shared" si="6"/>
        <v>0</v>
      </c>
      <c r="S20" s="24">
        <f t="shared" si="7"/>
        <v>0</v>
      </c>
      <c r="T20" s="24">
        <f t="shared" si="8"/>
        <v>3</v>
      </c>
      <c r="U20" s="24">
        <f t="shared" si="9"/>
        <v>0</v>
      </c>
      <c r="V20" s="24">
        <f t="shared" si="10"/>
        <v>3</v>
      </c>
      <c r="W20" s="47"/>
      <c r="X20" s="51"/>
      <c r="Y20" s="72"/>
      <c r="Z20" s="72"/>
      <c r="AA20" s="72"/>
      <c r="AB20" s="73"/>
      <c r="AC20" s="33"/>
      <c r="AD20" s="33"/>
      <c r="AE20" s="33"/>
      <c r="AF20" s="33"/>
      <c r="AG20" s="30"/>
      <c r="AH20" s="47"/>
      <c r="AI20" s="40"/>
      <c r="AJ20" s="53">
        <f>W17</f>
        <v>16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>
        <v>1</v>
      </c>
      <c r="G21" s="24">
        <f>C21*1</f>
        <v>0</v>
      </c>
      <c r="H21" s="24">
        <f>D21*2</f>
        <v>0</v>
      </c>
      <c r="I21" s="24">
        <f>E21*3</f>
        <v>0</v>
      </c>
      <c r="J21" s="24">
        <f>F21*4</f>
        <v>4</v>
      </c>
      <c r="K21" s="24">
        <f t="shared" si="5"/>
        <v>4</v>
      </c>
      <c r="L21" s="52"/>
      <c r="M21" s="51">
        <v>35</v>
      </c>
      <c r="N21" s="74"/>
      <c r="O21" s="74">
        <v>1</v>
      </c>
      <c r="P21" s="74"/>
      <c r="Q21" s="75"/>
      <c r="R21" s="24">
        <f>N21*4</f>
        <v>0</v>
      </c>
      <c r="S21" s="24">
        <f>O21*3</f>
        <v>3</v>
      </c>
      <c r="T21" s="24">
        <f>P21*2</f>
        <v>0</v>
      </c>
      <c r="U21" s="24">
        <f>Q21*1</f>
        <v>0</v>
      </c>
      <c r="V21" s="24">
        <f>SUM(R21:U21)</f>
        <v>3</v>
      </c>
      <c r="W21" s="47"/>
      <c r="X21" s="51"/>
      <c r="Y21" s="72"/>
      <c r="Z21" s="72"/>
      <c r="AA21" s="72"/>
      <c r="AB21" s="73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>
        <v>1</v>
      </c>
      <c r="D22" s="74"/>
      <c r="E22" s="74"/>
      <c r="F22" s="75"/>
      <c r="G22" s="24">
        <f>C22*4</f>
        <v>4</v>
      </c>
      <c r="H22" s="24">
        <f>D22*3</f>
        <v>0</v>
      </c>
      <c r="I22" s="24">
        <f>E22*2</f>
        <v>0</v>
      </c>
      <c r="J22" s="24">
        <f>F22*1</f>
        <v>0</v>
      </c>
      <c r="K22" s="24">
        <f>SUM(G22:J22)</f>
        <v>4</v>
      </c>
      <c r="L22" s="52"/>
      <c r="M22" s="56">
        <v>36</v>
      </c>
      <c r="N22" s="74"/>
      <c r="O22" s="74"/>
      <c r="P22" s="74"/>
      <c r="Q22" s="75">
        <v>1</v>
      </c>
      <c r="R22" s="24">
        <f t="shared" si="6"/>
        <v>0</v>
      </c>
      <c r="S22" s="24">
        <f t="shared" si="7"/>
        <v>0</v>
      </c>
      <c r="T22" s="24">
        <f t="shared" si="8"/>
        <v>0</v>
      </c>
      <c r="U22" s="24">
        <f t="shared" si="9"/>
        <v>4</v>
      </c>
      <c r="V22" s="24">
        <f t="shared" si="10"/>
        <v>4</v>
      </c>
      <c r="W22" s="47"/>
      <c r="X22" s="51"/>
      <c r="Y22" s="72"/>
      <c r="Z22" s="72"/>
      <c r="AA22" s="72"/>
      <c r="AB22" s="73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>
        <v>1</v>
      </c>
      <c r="E23" s="74"/>
      <c r="F23" s="75"/>
      <c r="G23" s="24">
        <f>C23*1</f>
        <v>0</v>
      </c>
      <c r="H23" s="24">
        <f>D23*2</f>
        <v>2</v>
      </c>
      <c r="I23" s="24">
        <f>E23*3</f>
        <v>0</v>
      </c>
      <c r="J23" s="24">
        <f>F23*4</f>
        <v>0</v>
      </c>
      <c r="K23" s="24">
        <f t="shared" si="5"/>
        <v>2</v>
      </c>
      <c r="L23" s="47"/>
      <c r="M23" s="51">
        <v>37</v>
      </c>
      <c r="N23" s="74">
        <v>1</v>
      </c>
      <c r="O23" s="74"/>
      <c r="P23" s="74"/>
      <c r="Q23" s="75"/>
      <c r="R23" s="24">
        <f>N23*4</f>
        <v>4</v>
      </c>
      <c r="S23" s="24">
        <f>O23*3</f>
        <v>0</v>
      </c>
      <c r="T23" s="24">
        <f>P23*2</f>
        <v>0</v>
      </c>
      <c r="U23" s="24">
        <f>Q23*1</f>
        <v>0</v>
      </c>
      <c r="V23" s="24">
        <f>SUM(R23:U23)</f>
        <v>4</v>
      </c>
      <c r="W23" s="41">
        <f>V23+V24+V25+V26</f>
        <v>13</v>
      </c>
      <c r="X23" s="51"/>
      <c r="Y23" s="72"/>
      <c r="Z23" s="72"/>
      <c r="AA23" s="72"/>
      <c r="AB23" s="73"/>
      <c r="AC23" s="24"/>
      <c r="AD23" s="24"/>
      <c r="AE23" s="24"/>
      <c r="AF23" s="24"/>
      <c r="AG23" s="29"/>
      <c r="AH23" s="47"/>
      <c r="AI23" s="40"/>
      <c r="AJ23" s="53">
        <f>W23</f>
        <v>13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>
        <v>1</v>
      </c>
      <c r="D24" s="74"/>
      <c r="E24" s="74"/>
      <c r="F24" s="75"/>
      <c r="G24" s="24">
        <f>C24*4</f>
        <v>4</v>
      </c>
      <c r="H24" s="24">
        <f>D24*3</f>
        <v>0</v>
      </c>
      <c r="I24" s="24">
        <f>E24*2</f>
        <v>0</v>
      </c>
      <c r="J24" s="24">
        <f>F24*1</f>
        <v>0</v>
      </c>
      <c r="K24" s="24">
        <f>SUM(G24:J24)</f>
        <v>4</v>
      </c>
      <c r="L24" s="47"/>
      <c r="M24" s="56">
        <v>38</v>
      </c>
      <c r="N24" s="74"/>
      <c r="O24" s="74">
        <v>1</v>
      </c>
      <c r="P24" s="74"/>
      <c r="Q24" s="75"/>
      <c r="R24" s="24">
        <f t="shared" si="6"/>
        <v>0</v>
      </c>
      <c r="S24" s="24">
        <f t="shared" si="7"/>
        <v>2</v>
      </c>
      <c r="T24" s="24">
        <f t="shared" si="8"/>
        <v>0</v>
      </c>
      <c r="U24" s="24">
        <f t="shared" si="9"/>
        <v>0</v>
      </c>
      <c r="V24" s="24">
        <f t="shared" si="10"/>
        <v>2</v>
      </c>
      <c r="W24" s="47"/>
      <c r="X24" s="51"/>
      <c r="Y24" s="72"/>
      <c r="Z24" s="72"/>
      <c r="AA24" s="72"/>
      <c r="AB24" s="73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>
        <v>1</v>
      </c>
      <c r="F25" s="75"/>
      <c r="G25" s="24">
        <f>C25*4</f>
        <v>0</v>
      </c>
      <c r="H25" s="24">
        <f>D25*3</f>
        <v>0</v>
      </c>
      <c r="I25" s="24">
        <f>E25*2</f>
        <v>2</v>
      </c>
      <c r="J25" s="24">
        <f>F25*1</f>
        <v>0</v>
      </c>
      <c r="K25" s="24">
        <f>SUM(G25:J25)</f>
        <v>2</v>
      </c>
      <c r="L25" s="41">
        <f>K25+K26+V7+V8+V9+V10</f>
        <v>20</v>
      </c>
      <c r="M25" s="51">
        <v>39</v>
      </c>
      <c r="N25" s="74"/>
      <c r="O25" s="74"/>
      <c r="P25" s="74"/>
      <c r="Q25" s="75">
        <v>1</v>
      </c>
      <c r="R25" s="24">
        <f t="shared" si="6"/>
        <v>0</v>
      </c>
      <c r="S25" s="24">
        <f t="shared" si="7"/>
        <v>0</v>
      </c>
      <c r="T25" s="24">
        <f t="shared" si="8"/>
        <v>0</v>
      </c>
      <c r="U25" s="24">
        <f t="shared" si="9"/>
        <v>4</v>
      </c>
      <c r="V25" s="24">
        <f t="shared" si="10"/>
        <v>4</v>
      </c>
      <c r="W25" s="47"/>
      <c r="X25" s="51"/>
      <c r="Y25" s="72"/>
      <c r="Z25" s="72"/>
      <c r="AA25" s="72"/>
      <c r="AB25" s="73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/>
      <c r="F26" s="75">
        <v>1</v>
      </c>
      <c r="G26" s="24">
        <f>C26*1</f>
        <v>0</v>
      </c>
      <c r="H26" s="24">
        <f>D26*2</f>
        <v>0</v>
      </c>
      <c r="I26" s="24">
        <f>E26*3</f>
        <v>0</v>
      </c>
      <c r="J26" s="24">
        <f>F26*4</f>
        <v>4</v>
      </c>
      <c r="K26" s="24">
        <f t="shared" si="5"/>
        <v>4</v>
      </c>
      <c r="L26" s="47"/>
      <c r="M26" s="56">
        <v>40</v>
      </c>
      <c r="N26" s="74"/>
      <c r="O26" s="74">
        <v>1</v>
      </c>
      <c r="P26" s="74"/>
      <c r="Q26" s="75"/>
      <c r="R26" s="24">
        <f>N26*4</f>
        <v>0</v>
      </c>
      <c r="S26" s="24">
        <f>O26*3</f>
        <v>3</v>
      </c>
      <c r="T26" s="24">
        <f>P26*2</f>
        <v>0</v>
      </c>
      <c r="U26" s="24">
        <f>Q26*1</f>
        <v>0</v>
      </c>
      <c r="V26" s="24">
        <f>SUM(R26:U26)</f>
        <v>3</v>
      </c>
      <c r="W26" s="47"/>
      <c r="X26" s="51"/>
      <c r="Y26" s="72"/>
      <c r="Z26" s="72"/>
      <c r="AA26" s="72"/>
      <c r="AB26" s="73"/>
      <c r="AC26" s="24"/>
      <c r="AD26" s="24"/>
      <c r="AE26" s="24"/>
      <c r="AF26" s="24"/>
      <c r="AG26" s="29"/>
      <c r="AH26" s="47"/>
      <c r="AI26" s="40"/>
      <c r="AJ26" s="53">
        <f>AH7</f>
        <v>17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18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B4:F4"/>
    <mergeCell ref="M4:Q4"/>
    <mergeCell ref="X4:AB4"/>
    <mergeCell ref="B5:F5"/>
    <mergeCell ref="G5:K5"/>
    <mergeCell ref="M5:Q5"/>
    <mergeCell ref="X5:AB5"/>
    <mergeCell ref="E1:Z1"/>
    <mergeCell ref="D2:AA2"/>
    <mergeCell ref="C3:E3"/>
    <mergeCell ref="L3:M3"/>
    <mergeCell ref="N3:P3"/>
    <mergeCell ref="W3:X3"/>
  </mergeCells>
  <pageMargins left="0.35433070866141736" right="0.31496062992125984" top="0.28999999999999998" bottom="0.23" header="0.31496062992125984" footer="0.31496062992125984"/>
  <pageSetup paperSize="9" scale="80" orientation="landscape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="130" zoomScaleNormal="130" workbookViewId="0">
      <selection activeCell="Z19" sqref="Z19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str">
        <f>name!B30</f>
        <v>เด็กหญิงกนกพร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str">
        <f>name!C30</f>
        <v>เพชรเทียม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>
        <f>name!A30</f>
        <v>29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17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>
        <v>1</v>
      </c>
      <c r="E7" s="75"/>
      <c r="F7" s="24">
        <f>B7*1</f>
        <v>0</v>
      </c>
      <c r="G7" s="24">
        <f>C7*2</f>
        <v>0</v>
      </c>
      <c r="H7" s="24">
        <f>D7*3</f>
        <v>3</v>
      </c>
      <c r="I7" s="24">
        <f>E7*4</f>
        <v>0</v>
      </c>
      <c r="J7" s="24">
        <f t="shared" ref="J7:J26" si="0">SUM(F7:I7)</f>
        <v>3</v>
      </c>
      <c r="K7" s="55">
        <f>J7+J8+J9+J10+J11+J12</f>
        <v>17</v>
      </c>
      <c r="L7" s="51">
        <v>21</v>
      </c>
      <c r="M7" s="74"/>
      <c r="N7" s="74"/>
      <c r="O7" s="74">
        <v>1</v>
      </c>
      <c r="P7" s="75"/>
      <c r="Q7" s="24">
        <f>M7*4</f>
        <v>0</v>
      </c>
      <c r="R7" s="24">
        <f>N7*3</f>
        <v>0</v>
      </c>
      <c r="S7" s="24">
        <f>O7*2</f>
        <v>2</v>
      </c>
      <c r="T7" s="24">
        <f>P7*1</f>
        <v>0</v>
      </c>
      <c r="U7" s="24">
        <f t="shared" ref="U7:U26" si="1">SUM(Q7:T7)</f>
        <v>2</v>
      </c>
      <c r="V7" s="52"/>
      <c r="W7" s="51">
        <v>41</v>
      </c>
      <c r="X7" s="74"/>
      <c r="Y7" s="74">
        <v>1</v>
      </c>
      <c r="Z7" s="74"/>
      <c r="AA7" s="75"/>
      <c r="AB7" s="24">
        <f>X7*1</f>
        <v>0</v>
      </c>
      <c r="AC7" s="24">
        <f>Y7*2</f>
        <v>2</v>
      </c>
      <c r="AD7" s="24">
        <f>Z7*3</f>
        <v>0</v>
      </c>
      <c r="AE7" s="24">
        <f>AA7*4</f>
        <v>0</v>
      </c>
      <c r="AF7" s="24">
        <f t="shared" ref="AF7:AF18" si="2">SUM(AB7:AE7)</f>
        <v>2</v>
      </c>
      <c r="AG7" s="55">
        <f>AF7+AF8+AF9+AF10+AF11+AF12</f>
        <v>18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>
        <v>1</v>
      </c>
      <c r="C8" s="74"/>
      <c r="D8" s="74"/>
      <c r="E8" s="75"/>
      <c r="F8" s="24">
        <f>B8*4</f>
        <v>4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4</v>
      </c>
      <c r="K8" s="47"/>
      <c r="L8" s="56">
        <v>22</v>
      </c>
      <c r="M8" s="74"/>
      <c r="N8" s="74"/>
      <c r="O8" s="74"/>
      <c r="P8" s="75">
        <v>1</v>
      </c>
      <c r="Q8" s="24">
        <f>M8*1</f>
        <v>0</v>
      </c>
      <c r="R8" s="24">
        <f>N8*2</f>
        <v>0</v>
      </c>
      <c r="S8" s="24">
        <f>O8*3</f>
        <v>0</v>
      </c>
      <c r="T8" s="24">
        <f>P8*4</f>
        <v>4</v>
      </c>
      <c r="U8" s="24">
        <f t="shared" si="1"/>
        <v>4</v>
      </c>
      <c r="V8" s="47"/>
      <c r="W8" s="51">
        <v>42</v>
      </c>
      <c r="X8" s="74"/>
      <c r="Y8" s="74"/>
      <c r="Z8" s="74"/>
      <c r="AA8" s="75">
        <v>1</v>
      </c>
      <c r="AB8" s="24">
        <f>X8*1</f>
        <v>0</v>
      </c>
      <c r="AC8" s="24">
        <f>Y8*2</f>
        <v>0</v>
      </c>
      <c r="AD8" s="24">
        <f>Z8*3</f>
        <v>0</v>
      </c>
      <c r="AE8" s="24">
        <f>AA8*4</f>
        <v>4</v>
      </c>
      <c r="AF8" s="24">
        <f t="shared" si="2"/>
        <v>4</v>
      </c>
      <c r="AG8" s="47"/>
      <c r="AH8" s="40"/>
      <c r="AI8" s="53">
        <f>K13</f>
        <v>19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/>
      <c r="D9" s="74">
        <v>1</v>
      </c>
      <c r="E9" s="75"/>
      <c r="F9" s="24">
        <f>B9*4</f>
        <v>0</v>
      </c>
      <c r="G9" s="24">
        <f>C9*3</f>
        <v>0</v>
      </c>
      <c r="H9" s="24">
        <f>D9*2</f>
        <v>2</v>
      </c>
      <c r="I9" s="24">
        <f>E9*1</f>
        <v>0</v>
      </c>
      <c r="J9" s="24">
        <f t="shared" si="0"/>
        <v>2</v>
      </c>
      <c r="K9" s="47"/>
      <c r="L9" s="51">
        <v>23</v>
      </c>
      <c r="M9" s="74"/>
      <c r="N9" s="74"/>
      <c r="O9" s="74">
        <v>1</v>
      </c>
      <c r="P9" s="75"/>
      <c r="Q9" s="24">
        <f>M9*1</f>
        <v>0</v>
      </c>
      <c r="R9" s="24">
        <f>N9*2</f>
        <v>0</v>
      </c>
      <c r="S9" s="24">
        <f>O9*3</f>
        <v>3</v>
      </c>
      <c r="T9" s="24">
        <f>P9*4</f>
        <v>0</v>
      </c>
      <c r="U9" s="24">
        <f t="shared" si="1"/>
        <v>3</v>
      </c>
      <c r="V9" s="47"/>
      <c r="W9" s="51">
        <v>43</v>
      </c>
      <c r="X9" s="74"/>
      <c r="Y9" s="74">
        <v>1</v>
      </c>
      <c r="Z9" s="74"/>
      <c r="AA9" s="75"/>
      <c r="AB9" s="24">
        <f>X9*1</f>
        <v>0</v>
      </c>
      <c r="AC9" s="24">
        <f>Y9*2</f>
        <v>2</v>
      </c>
      <c r="AD9" s="24">
        <f>Z9*3</f>
        <v>0</v>
      </c>
      <c r="AE9" s="24">
        <f>AA9*4</f>
        <v>0</v>
      </c>
      <c r="AF9" s="24">
        <f t="shared" si="2"/>
        <v>2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>
        <v>1</v>
      </c>
      <c r="E10" s="75"/>
      <c r="F10" s="24">
        <f>B10*1</f>
        <v>0</v>
      </c>
      <c r="G10" s="24">
        <f>C10*2</f>
        <v>0</v>
      </c>
      <c r="H10" s="24">
        <f>D10*3</f>
        <v>3</v>
      </c>
      <c r="I10" s="24">
        <f>E10*4</f>
        <v>0</v>
      </c>
      <c r="J10" s="24">
        <f t="shared" si="0"/>
        <v>3</v>
      </c>
      <c r="K10" s="47"/>
      <c r="L10" s="56">
        <v>24</v>
      </c>
      <c r="M10" s="74">
        <v>1</v>
      </c>
      <c r="N10" s="74"/>
      <c r="O10" s="74"/>
      <c r="P10" s="75"/>
      <c r="Q10" s="24">
        <f>M10*4</f>
        <v>4</v>
      </c>
      <c r="R10" s="24">
        <f>N10*3</f>
        <v>0</v>
      </c>
      <c r="S10" s="24">
        <f>O10*2</f>
        <v>0</v>
      </c>
      <c r="T10" s="24">
        <f>P10*1</f>
        <v>0</v>
      </c>
      <c r="U10" s="24">
        <f t="shared" si="1"/>
        <v>4</v>
      </c>
      <c r="V10" s="47"/>
      <c r="W10" s="51">
        <v>44</v>
      </c>
      <c r="X10" s="74"/>
      <c r="Y10" s="74"/>
      <c r="Z10" s="74"/>
      <c r="AA10" s="75">
        <v>1</v>
      </c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4</v>
      </c>
      <c r="AF10" s="24">
        <f t="shared" si="2"/>
        <v>4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>
        <v>1</v>
      </c>
      <c r="D11" s="74"/>
      <c r="E11" s="75"/>
      <c r="F11" s="24">
        <f>B11*4</f>
        <v>0</v>
      </c>
      <c r="G11" s="24">
        <f>C11*3</f>
        <v>3</v>
      </c>
      <c r="H11" s="24">
        <f>D11*2</f>
        <v>0</v>
      </c>
      <c r="I11" s="24">
        <f>E11*1</f>
        <v>0</v>
      </c>
      <c r="J11" s="24">
        <f t="shared" si="0"/>
        <v>3</v>
      </c>
      <c r="K11" s="52"/>
      <c r="L11" s="51">
        <v>25</v>
      </c>
      <c r="M11" s="74"/>
      <c r="N11" s="74">
        <v>1</v>
      </c>
      <c r="O11" s="74"/>
      <c r="P11" s="75"/>
      <c r="Q11" s="24">
        <f>M11*1</f>
        <v>0</v>
      </c>
      <c r="R11" s="24">
        <f>N11*2</f>
        <v>2</v>
      </c>
      <c r="S11" s="24">
        <f>O11*3</f>
        <v>0</v>
      </c>
      <c r="T11" s="24">
        <f>P11*4</f>
        <v>0</v>
      </c>
      <c r="U11" s="24">
        <f t="shared" si="1"/>
        <v>2</v>
      </c>
      <c r="V11" s="55">
        <f>U11+U12+U13+U14+U15+U16</f>
        <v>15</v>
      </c>
      <c r="W11" s="51">
        <v>45</v>
      </c>
      <c r="X11" s="74"/>
      <c r="Y11" s="74">
        <v>1</v>
      </c>
      <c r="Z11" s="74"/>
      <c r="AA11" s="75"/>
      <c r="AB11" s="24">
        <f>X11*4</f>
        <v>0</v>
      </c>
      <c r="AC11" s="24">
        <f>Y11*3</f>
        <v>3</v>
      </c>
      <c r="AD11" s="24">
        <f>Z11*2</f>
        <v>0</v>
      </c>
      <c r="AE11" s="24">
        <f>AA11*1</f>
        <v>0</v>
      </c>
      <c r="AF11" s="24">
        <f t="shared" si="2"/>
        <v>3</v>
      </c>
      <c r="AG11" s="52"/>
      <c r="AH11" s="40"/>
      <c r="AI11" s="53">
        <f>K19</f>
        <v>18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>
        <v>1</v>
      </c>
      <c r="D12" s="74"/>
      <c r="E12" s="75"/>
      <c r="F12" s="24">
        <f>B12*1</f>
        <v>0</v>
      </c>
      <c r="G12" s="24">
        <f>C12*2</f>
        <v>2</v>
      </c>
      <c r="H12" s="24">
        <f>D12*3</f>
        <v>0</v>
      </c>
      <c r="I12" s="24">
        <f>E12*4</f>
        <v>0</v>
      </c>
      <c r="J12" s="24">
        <f t="shared" si="0"/>
        <v>2</v>
      </c>
      <c r="K12" s="52"/>
      <c r="L12" s="56">
        <v>26</v>
      </c>
      <c r="M12" s="74"/>
      <c r="N12" s="74"/>
      <c r="O12" s="74">
        <v>1</v>
      </c>
      <c r="P12" s="75"/>
      <c r="Q12" s="24">
        <f>M12*4</f>
        <v>0</v>
      </c>
      <c r="R12" s="24">
        <f>N12*3</f>
        <v>0</v>
      </c>
      <c r="S12" s="24">
        <f>O12*2</f>
        <v>2</v>
      </c>
      <c r="T12" s="24">
        <f>P12*1</f>
        <v>0</v>
      </c>
      <c r="U12" s="24">
        <f t="shared" si="1"/>
        <v>2</v>
      </c>
      <c r="V12" s="47"/>
      <c r="W12" s="51">
        <v>46</v>
      </c>
      <c r="X12" s="74"/>
      <c r="Y12" s="74"/>
      <c r="Z12" s="74">
        <v>1</v>
      </c>
      <c r="AA12" s="75"/>
      <c r="AB12" s="24">
        <f>X12*1</f>
        <v>0</v>
      </c>
      <c r="AC12" s="24">
        <f>Y12*2</f>
        <v>0</v>
      </c>
      <c r="AD12" s="24">
        <f>Z12*3</f>
        <v>3</v>
      </c>
      <c r="AE12" s="24">
        <f>AA12*4</f>
        <v>0</v>
      </c>
      <c r="AF12" s="24">
        <f t="shared" si="2"/>
        <v>3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>
        <v>1</v>
      </c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4</v>
      </c>
      <c r="J13" s="24">
        <f t="shared" si="0"/>
        <v>4</v>
      </c>
      <c r="K13" s="41">
        <f>J13+J14+J15+J16+J17+J18</f>
        <v>19</v>
      </c>
      <c r="L13" s="51">
        <v>27</v>
      </c>
      <c r="M13" s="74"/>
      <c r="N13" s="74">
        <v>1</v>
      </c>
      <c r="O13" s="74"/>
      <c r="P13" s="75"/>
      <c r="Q13" s="24">
        <f>M13*4</f>
        <v>0</v>
      </c>
      <c r="R13" s="24">
        <f>N13*3</f>
        <v>3</v>
      </c>
      <c r="S13" s="24">
        <f>O13*2</f>
        <v>0</v>
      </c>
      <c r="T13" s="24">
        <f>P13*1</f>
        <v>0</v>
      </c>
      <c r="U13" s="24">
        <f t="shared" si="1"/>
        <v>3</v>
      </c>
      <c r="V13" s="47"/>
      <c r="W13" s="51">
        <v>47</v>
      </c>
      <c r="X13" s="74"/>
      <c r="Y13" s="74">
        <v>1</v>
      </c>
      <c r="Z13" s="74"/>
      <c r="AA13" s="75"/>
      <c r="AB13" s="24">
        <f>X13*4</f>
        <v>0</v>
      </c>
      <c r="AC13" s="24">
        <f>Y13*3</f>
        <v>3</v>
      </c>
      <c r="AD13" s="24">
        <f>Z13*2</f>
        <v>0</v>
      </c>
      <c r="AE13" s="24">
        <f>AA13*1</f>
        <v>0</v>
      </c>
      <c r="AF13" s="24">
        <f t="shared" si="2"/>
        <v>3</v>
      </c>
      <c r="AG13" s="41">
        <f>AF13+AF14+AF15+AF16+AF17+AF18</f>
        <v>15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>
        <v>1</v>
      </c>
      <c r="C14" s="74"/>
      <c r="D14" s="74"/>
      <c r="E14" s="75"/>
      <c r="F14" s="24">
        <f>B14*4</f>
        <v>4</v>
      </c>
      <c r="G14" s="24">
        <f>C14*3</f>
        <v>0</v>
      </c>
      <c r="H14" s="24">
        <f>D14*2</f>
        <v>0</v>
      </c>
      <c r="I14" s="24">
        <f>E14*1</f>
        <v>0</v>
      </c>
      <c r="J14" s="24">
        <f t="shared" si="0"/>
        <v>4</v>
      </c>
      <c r="K14" s="47"/>
      <c r="L14" s="56">
        <v>28</v>
      </c>
      <c r="M14" s="74"/>
      <c r="N14" s="74"/>
      <c r="O14" s="74">
        <v>1</v>
      </c>
      <c r="P14" s="75"/>
      <c r="Q14" s="24">
        <f>M14*1</f>
        <v>0</v>
      </c>
      <c r="R14" s="24">
        <f>N14*2</f>
        <v>0</v>
      </c>
      <c r="S14" s="24">
        <f>O14*3</f>
        <v>3</v>
      </c>
      <c r="T14" s="24">
        <f>P14*4</f>
        <v>0</v>
      </c>
      <c r="U14" s="24">
        <f t="shared" si="1"/>
        <v>3</v>
      </c>
      <c r="V14" s="47"/>
      <c r="W14" s="51">
        <v>48</v>
      </c>
      <c r="X14" s="74"/>
      <c r="Y14" s="74"/>
      <c r="Z14" s="74">
        <v>1</v>
      </c>
      <c r="AA14" s="75"/>
      <c r="AB14" s="24">
        <f>X14*1</f>
        <v>0</v>
      </c>
      <c r="AC14" s="24">
        <f>Y14*2</f>
        <v>0</v>
      </c>
      <c r="AD14" s="24">
        <f>Z14*3</f>
        <v>3</v>
      </c>
      <c r="AE14" s="24">
        <f>AA14*4</f>
        <v>0</v>
      </c>
      <c r="AF14" s="24">
        <f t="shared" si="2"/>
        <v>3</v>
      </c>
      <c r="AG14" s="47"/>
      <c r="AH14" s="40"/>
      <c r="AI14" s="53">
        <f>K25</f>
        <v>18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>
        <v>1</v>
      </c>
      <c r="D15" s="74"/>
      <c r="E15" s="75"/>
      <c r="F15" s="24">
        <f>B15*4</f>
        <v>0</v>
      </c>
      <c r="G15" s="24">
        <f>C15*3</f>
        <v>3</v>
      </c>
      <c r="H15" s="24">
        <f>D15*2</f>
        <v>0</v>
      </c>
      <c r="I15" s="24">
        <f>E15*1</f>
        <v>0</v>
      </c>
      <c r="J15" s="24">
        <f t="shared" si="0"/>
        <v>3</v>
      </c>
      <c r="K15" s="47"/>
      <c r="L15" s="51">
        <v>29</v>
      </c>
      <c r="M15" s="74"/>
      <c r="N15" s="74"/>
      <c r="O15" s="74">
        <v>1</v>
      </c>
      <c r="P15" s="75"/>
      <c r="Q15" s="24">
        <f>M15*4</f>
        <v>0</v>
      </c>
      <c r="R15" s="24">
        <f>N15*3</f>
        <v>0</v>
      </c>
      <c r="S15" s="24">
        <f>O15*2</f>
        <v>2</v>
      </c>
      <c r="T15" s="24">
        <f>P15*1</f>
        <v>0</v>
      </c>
      <c r="U15" s="24">
        <f t="shared" si="1"/>
        <v>2</v>
      </c>
      <c r="V15" s="47"/>
      <c r="W15" s="51">
        <v>49</v>
      </c>
      <c r="X15" s="74"/>
      <c r="Y15" s="74">
        <v>1</v>
      </c>
      <c r="Z15" s="74"/>
      <c r="AA15" s="75"/>
      <c r="AB15" s="24">
        <f>X15*1</f>
        <v>0</v>
      </c>
      <c r="AC15" s="24">
        <f>Y15*2</f>
        <v>2</v>
      </c>
      <c r="AD15" s="24">
        <f>Z15*3</f>
        <v>0</v>
      </c>
      <c r="AE15" s="24">
        <f>AA15*4</f>
        <v>0</v>
      </c>
      <c r="AF15" s="24">
        <f t="shared" si="2"/>
        <v>2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>
        <v>1</v>
      </c>
      <c r="E16" s="75"/>
      <c r="F16" s="24">
        <f>B16*1</f>
        <v>0</v>
      </c>
      <c r="G16" s="24">
        <f>C16*2</f>
        <v>0</v>
      </c>
      <c r="H16" s="24">
        <f>D16*3</f>
        <v>3</v>
      </c>
      <c r="I16" s="24">
        <f>E16*4</f>
        <v>0</v>
      </c>
      <c r="J16" s="24">
        <f t="shared" si="0"/>
        <v>3</v>
      </c>
      <c r="K16" s="52"/>
      <c r="L16" s="56">
        <v>30</v>
      </c>
      <c r="M16" s="74"/>
      <c r="N16" s="74">
        <v>1</v>
      </c>
      <c r="O16" s="74"/>
      <c r="P16" s="75"/>
      <c r="Q16" s="24">
        <f>M16*4</f>
        <v>0</v>
      </c>
      <c r="R16" s="24">
        <f>N16*3</f>
        <v>3</v>
      </c>
      <c r="S16" s="24">
        <f>O16*2</f>
        <v>0</v>
      </c>
      <c r="T16" s="24">
        <f>P16*1</f>
        <v>0</v>
      </c>
      <c r="U16" s="24">
        <f t="shared" si="1"/>
        <v>3</v>
      </c>
      <c r="V16" s="52"/>
      <c r="W16" s="51">
        <v>50</v>
      </c>
      <c r="X16" s="74"/>
      <c r="Y16" s="74"/>
      <c r="Z16" s="74">
        <v>1</v>
      </c>
      <c r="AA16" s="75"/>
      <c r="AB16" s="24">
        <f>X16*1</f>
        <v>0</v>
      </c>
      <c r="AC16" s="24">
        <f>Y16*2</f>
        <v>0</v>
      </c>
      <c r="AD16" s="24">
        <f>Z16*3</f>
        <v>3</v>
      </c>
      <c r="AE16" s="24">
        <f>AA16*4</f>
        <v>0</v>
      </c>
      <c r="AF16" s="24">
        <f t="shared" si="2"/>
        <v>3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>
        <v>1</v>
      </c>
      <c r="D17" s="74"/>
      <c r="E17" s="75"/>
      <c r="F17" s="24">
        <f>B17*4</f>
        <v>0</v>
      </c>
      <c r="G17" s="24">
        <f>C17*3</f>
        <v>3</v>
      </c>
      <c r="H17" s="24">
        <f>D17*2</f>
        <v>0</v>
      </c>
      <c r="I17" s="24">
        <f>E17*1</f>
        <v>0</v>
      </c>
      <c r="J17" s="24">
        <f t="shared" si="0"/>
        <v>3</v>
      </c>
      <c r="K17" s="52"/>
      <c r="L17" s="51">
        <v>31</v>
      </c>
      <c r="M17" s="74"/>
      <c r="N17" s="74"/>
      <c r="O17" s="74"/>
      <c r="P17" s="75">
        <v>1</v>
      </c>
      <c r="Q17" s="24">
        <f>M17*1</f>
        <v>0</v>
      </c>
      <c r="R17" s="24">
        <f>N17*2</f>
        <v>0</v>
      </c>
      <c r="S17" s="24">
        <f>O17*3</f>
        <v>0</v>
      </c>
      <c r="T17" s="24">
        <f>P17*4</f>
        <v>4</v>
      </c>
      <c r="U17" s="24">
        <f t="shared" si="1"/>
        <v>4</v>
      </c>
      <c r="V17" s="41">
        <f>U17+U18+U19+U20+U21+U22</f>
        <v>17</v>
      </c>
      <c r="W17" s="51">
        <v>51</v>
      </c>
      <c r="X17" s="74"/>
      <c r="Y17" s="74"/>
      <c r="Z17" s="74">
        <v>1</v>
      </c>
      <c r="AA17" s="75"/>
      <c r="AB17" s="24">
        <f>X17*4</f>
        <v>0</v>
      </c>
      <c r="AC17" s="24">
        <f>Y17*3</f>
        <v>0</v>
      </c>
      <c r="AD17" s="24">
        <f>Z17*2</f>
        <v>2</v>
      </c>
      <c r="AE17" s="24">
        <f>AA17*1</f>
        <v>0</v>
      </c>
      <c r="AF17" s="24">
        <f t="shared" si="2"/>
        <v>2</v>
      </c>
      <c r="AG17" s="47"/>
      <c r="AH17" s="40"/>
      <c r="AI17" s="53">
        <f>V11</f>
        <v>15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>
        <v>1</v>
      </c>
      <c r="D18" s="74"/>
      <c r="E18" s="75"/>
      <c r="F18" s="24">
        <f>B18*1</f>
        <v>0</v>
      </c>
      <c r="G18" s="24">
        <f>C18*2</f>
        <v>2</v>
      </c>
      <c r="H18" s="24">
        <f>D18*3</f>
        <v>0</v>
      </c>
      <c r="I18" s="24">
        <f>E18*4</f>
        <v>0</v>
      </c>
      <c r="J18" s="24">
        <f t="shared" si="0"/>
        <v>2</v>
      </c>
      <c r="K18" s="47"/>
      <c r="L18" s="56">
        <v>32</v>
      </c>
      <c r="M18" s="74"/>
      <c r="N18" s="74"/>
      <c r="O18" s="74"/>
      <c r="P18" s="75">
        <v>1</v>
      </c>
      <c r="Q18" s="24">
        <f>M18*1</f>
        <v>0</v>
      </c>
      <c r="R18" s="24">
        <f>N18*2</f>
        <v>0</v>
      </c>
      <c r="S18" s="24">
        <f>O18*3</f>
        <v>0</v>
      </c>
      <c r="T18" s="24">
        <f>P18*4</f>
        <v>4</v>
      </c>
      <c r="U18" s="24">
        <f t="shared" si="1"/>
        <v>4</v>
      </c>
      <c r="V18" s="47"/>
      <c r="W18" s="51">
        <v>52</v>
      </c>
      <c r="X18" s="74"/>
      <c r="Y18" s="74"/>
      <c r="Z18" s="74">
        <v>1</v>
      </c>
      <c r="AA18" s="75"/>
      <c r="AB18" s="24">
        <f>X18*4</f>
        <v>0</v>
      </c>
      <c r="AC18" s="24">
        <f>Y18*3</f>
        <v>0</v>
      </c>
      <c r="AD18" s="24">
        <f>Z18*2</f>
        <v>2</v>
      </c>
      <c r="AE18" s="24">
        <f>AA18*1</f>
        <v>0</v>
      </c>
      <c r="AF18" s="24">
        <f t="shared" si="2"/>
        <v>2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>
        <v>1</v>
      </c>
      <c r="E19" s="75"/>
      <c r="F19" s="24">
        <f>B19*4</f>
        <v>0</v>
      </c>
      <c r="G19" s="24">
        <f>C19*3</f>
        <v>0</v>
      </c>
      <c r="H19" s="24">
        <f>D19*2</f>
        <v>2</v>
      </c>
      <c r="I19" s="24">
        <f>E19*1</f>
        <v>0</v>
      </c>
      <c r="J19" s="24">
        <f t="shared" si="0"/>
        <v>2</v>
      </c>
      <c r="K19" s="41">
        <f>J19+J20+J21+J22+J23+J24</f>
        <v>18</v>
      </c>
      <c r="L19" s="51">
        <v>33</v>
      </c>
      <c r="M19" s="74"/>
      <c r="N19" s="74"/>
      <c r="O19" s="74">
        <v>1</v>
      </c>
      <c r="P19" s="75"/>
      <c r="Q19" s="24">
        <f>M19*4</f>
        <v>0</v>
      </c>
      <c r="R19" s="24">
        <f>N19*3</f>
        <v>0</v>
      </c>
      <c r="S19" s="24">
        <f>O19*2</f>
        <v>2</v>
      </c>
      <c r="T19" s="24">
        <f>P19*1</f>
        <v>0</v>
      </c>
      <c r="U19" s="24">
        <f t="shared" si="1"/>
        <v>2</v>
      </c>
      <c r="V19" s="47"/>
      <c r="W19" s="51"/>
      <c r="X19" s="54"/>
      <c r="Y19" s="54"/>
      <c r="Z19" s="54"/>
      <c r="AA19" s="24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>
        <v>1</v>
      </c>
      <c r="E20" s="75"/>
      <c r="F20" s="24">
        <f>B20*1</f>
        <v>0</v>
      </c>
      <c r="G20" s="24">
        <f>C20*2</f>
        <v>0</v>
      </c>
      <c r="H20" s="24">
        <f>D20*3</f>
        <v>3</v>
      </c>
      <c r="I20" s="24">
        <f>E20*4</f>
        <v>0</v>
      </c>
      <c r="J20" s="24">
        <f t="shared" si="0"/>
        <v>3</v>
      </c>
      <c r="K20" s="47"/>
      <c r="L20" s="56">
        <v>34</v>
      </c>
      <c r="M20" s="74"/>
      <c r="N20" s="74"/>
      <c r="O20" s="74"/>
      <c r="P20" s="75">
        <v>1</v>
      </c>
      <c r="Q20" s="24">
        <f>M20*1</f>
        <v>0</v>
      </c>
      <c r="R20" s="24">
        <f>N20*2</f>
        <v>0</v>
      </c>
      <c r="S20" s="24">
        <f>O20*3</f>
        <v>0</v>
      </c>
      <c r="T20" s="24">
        <f>P20*4</f>
        <v>4</v>
      </c>
      <c r="U20" s="24">
        <f t="shared" si="1"/>
        <v>4</v>
      </c>
      <c r="V20" s="47"/>
      <c r="W20" s="51"/>
      <c r="X20" s="54"/>
      <c r="Y20" s="54"/>
      <c r="Z20" s="54"/>
      <c r="AA20" s="24"/>
      <c r="AB20" s="33"/>
      <c r="AC20" s="33"/>
      <c r="AD20" s="33"/>
      <c r="AE20" s="33"/>
      <c r="AF20" s="30"/>
      <c r="AG20" s="47"/>
      <c r="AH20" s="40"/>
      <c r="AI20" s="53">
        <f>V17</f>
        <v>17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/>
      <c r="E21" s="75">
        <v>1</v>
      </c>
      <c r="F21" s="24">
        <f>B21*1</f>
        <v>0</v>
      </c>
      <c r="G21" s="24">
        <f>C21*2</f>
        <v>0</v>
      </c>
      <c r="H21" s="24">
        <f>D21*3</f>
        <v>0</v>
      </c>
      <c r="I21" s="24">
        <f>E21*4</f>
        <v>4</v>
      </c>
      <c r="J21" s="24">
        <f t="shared" si="0"/>
        <v>4</v>
      </c>
      <c r="K21" s="52"/>
      <c r="L21" s="51">
        <v>35</v>
      </c>
      <c r="M21" s="74"/>
      <c r="N21" s="74"/>
      <c r="O21" s="74">
        <v>1</v>
      </c>
      <c r="P21" s="75"/>
      <c r="Q21" s="24">
        <f>M21*4</f>
        <v>0</v>
      </c>
      <c r="R21" s="24">
        <f>N21*3</f>
        <v>0</v>
      </c>
      <c r="S21" s="24">
        <f>O21*2</f>
        <v>2</v>
      </c>
      <c r="T21" s="24">
        <f>P21*1</f>
        <v>0</v>
      </c>
      <c r="U21" s="24">
        <f t="shared" si="1"/>
        <v>2</v>
      </c>
      <c r="V21" s="47"/>
      <c r="W21" s="51"/>
      <c r="X21" s="54"/>
      <c r="Y21" s="54"/>
      <c r="Z21" s="54"/>
      <c r="AA21" s="24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>
        <v>1</v>
      </c>
      <c r="C22" s="74"/>
      <c r="D22" s="74"/>
      <c r="E22" s="75"/>
      <c r="F22" s="24">
        <f>B22*4</f>
        <v>4</v>
      </c>
      <c r="G22" s="24">
        <f>C22*3</f>
        <v>0</v>
      </c>
      <c r="H22" s="24">
        <f>D22*2</f>
        <v>0</v>
      </c>
      <c r="I22" s="24">
        <f>E22*1</f>
        <v>0</v>
      </c>
      <c r="J22" s="24">
        <f t="shared" si="0"/>
        <v>4</v>
      </c>
      <c r="K22" s="52"/>
      <c r="L22" s="56">
        <v>36</v>
      </c>
      <c r="M22" s="74">
        <v>1</v>
      </c>
      <c r="N22" s="74"/>
      <c r="O22" s="74"/>
      <c r="P22" s="75"/>
      <c r="Q22" s="24">
        <f>M22*1</f>
        <v>1</v>
      </c>
      <c r="R22" s="24">
        <f>N22*2</f>
        <v>0</v>
      </c>
      <c r="S22" s="24">
        <f>O22*3</f>
        <v>0</v>
      </c>
      <c r="T22" s="24">
        <f>P22*4</f>
        <v>0</v>
      </c>
      <c r="U22" s="24">
        <f t="shared" si="1"/>
        <v>1</v>
      </c>
      <c r="V22" s="47"/>
      <c r="W22" s="51"/>
      <c r="X22" s="54"/>
      <c r="Y22" s="54"/>
      <c r="Z22" s="54"/>
      <c r="AA22" s="24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>
        <v>1</v>
      </c>
      <c r="D23" s="74"/>
      <c r="E23" s="75"/>
      <c r="F23" s="24">
        <f>B23*1</f>
        <v>0</v>
      </c>
      <c r="G23" s="24">
        <f>C23*2</f>
        <v>2</v>
      </c>
      <c r="H23" s="24">
        <f>D23*3</f>
        <v>0</v>
      </c>
      <c r="I23" s="24">
        <f>E23*4</f>
        <v>0</v>
      </c>
      <c r="J23" s="24">
        <f t="shared" si="0"/>
        <v>2</v>
      </c>
      <c r="K23" s="47"/>
      <c r="L23" s="51">
        <v>37</v>
      </c>
      <c r="M23" s="74">
        <v>1</v>
      </c>
      <c r="N23" s="74"/>
      <c r="O23" s="74"/>
      <c r="P23" s="75"/>
      <c r="Q23" s="24">
        <f>M23*4</f>
        <v>4</v>
      </c>
      <c r="R23" s="24">
        <f>N23*3</f>
        <v>0</v>
      </c>
      <c r="S23" s="24">
        <f>O23*2</f>
        <v>0</v>
      </c>
      <c r="T23" s="24">
        <f>P23*1</f>
        <v>0</v>
      </c>
      <c r="U23" s="24">
        <f t="shared" si="1"/>
        <v>4</v>
      </c>
      <c r="V23" s="41">
        <f>U23+U24+U25+U26</f>
        <v>9</v>
      </c>
      <c r="W23" s="51"/>
      <c r="X23" s="54"/>
      <c r="Y23" s="54"/>
      <c r="Z23" s="54"/>
      <c r="AA23" s="24"/>
      <c r="AB23" s="24"/>
      <c r="AC23" s="24"/>
      <c r="AD23" s="24"/>
      <c r="AE23" s="24"/>
      <c r="AF23" s="29"/>
      <c r="AG23" s="47"/>
      <c r="AH23" s="40"/>
      <c r="AI23" s="53">
        <f>V23</f>
        <v>9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>
        <v>1</v>
      </c>
      <c r="D24" s="74"/>
      <c r="E24" s="75"/>
      <c r="F24" s="24">
        <f>B24*4</f>
        <v>0</v>
      </c>
      <c r="G24" s="24">
        <f>C24*3</f>
        <v>3</v>
      </c>
      <c r="H24" s="24">
        <f>D24*2</f>
        <v>0</v>
      </c>
      <c r="I24" s="24">
        <f>E24*1</f>
        <v>0</v>
      </c>
      <c r="J24" s="24">
        <f t="shared" si="0"/>
        <v>3</v>
      </c>
      <c r="K24" s="47"/>
      <c r="L24" s="56">
        <v>38</v>
      </c>
      <c r="M24" s="74">
        <v>1</v>
      </c>
      <c r="N24" s="74"/>
      <c r="O24" s="74"/>
      <c r="P24" s="75"/>
      <c r="Q24" s="24">
        <f>M24*1</f>
        <v>1</v>
      </c>
      <c r="R24" s="24">
        <f>N24*2</f>
        <v>0</v>
      </c>
      <c r="S24" s="24">
        <f>O24*3</f>
        <v>0</v>
      </c>
      <c r="T24" s="24">
        <f>P24*4</f>
        <v>0</v>
      </c>
      <c r="U24" s="24">
        <f t="shared" si="1"/>
        <v>1</v>
      </c>
      <c r="V24" s="47"/>
      <c r="W24" s="51"/>
      <c r="X24" s="54"/>
      <c r="Y24" s="54"/>
      <c r="Z24" s="54"/>
      <c r="AA24" s="24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/>
      <c r="D25" s="74">
        <v>1</v>
      </c>
      <c r="E25" s="75"/>
      <c r="F25" s="24">
        <f>B25*4</f>
        <v>0</v>
      </c>
      <c r="G25" s="24">
        <f>C25*3</f>
        <v>0</v>
      </c>
      <c r="H25" s="24">
        <f>D25*2</f>
        <v>2</v>
      </c>
      <c r="I25" s="24">
        <f>E25*1</f>
        <v>0</v>
      </c>
      <c r="J25" s="24">
        <f t="shared" si="0"/>
        <v>2</v>
      </c>
      <c r="K25" s="41">
        <f>J25+J26+U7+U8+U9+U10</f>
        <v>18</v>
      </c>
      <c r="L25" s="51">
        <v>39</v>
      </c>
      <c r="M25" s="74">
        <v>1</v>
      </c>
      <c r="N25" s="74"/>
      <c r="O25" s="74"/>
      <c r="P25" s="75"/>
      <c r="Q25" s="24">
        <f>M25*1</f>
        <v>1</v>
      </c>
      <c r="R25" s="24">
        <f>N25*2</f>
        <v>0</v>
      </c>
      <c r="S25" s="24">
        <f>O25*3</f>
        <v>0</v>
      </c>
      <c r="T25" s="24">
        <f>P25*4</f>
        <v>0</v>
      </c>
      <c r="U25" s="24">
        <f t="shared" si="1"/>
        <v>1</v>
      </c>
      <c r="V25" s="47"/>
      <c r="W25" s="51"/>
      <c r="X25" s="54"/>
      <c r="Y25" s="54"/>
      <c r="Z25" s="54"/>
      <c r="AA25" s="24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/>
      <c r="D26" s="74">
        <v>1</v>
      </c>
      <c r="E26" s="75"/>
      <c r="F26" s="24">
        <f>B26*1</f>
        <v>0</v>
      </c>
      <c r="G26" s="24">
        <f>C26*2</f>
        <v>0</v>
      </c>
      <c r="H26" s="24">
        <f>D26*3</f>
        <v>3</v>
      </c>
      <c r="I26" s="24">
        <f>E26*4</f>
        <v>0</v>
      </c>
      <c r="J26" s="24">
        <f t="shared" si="0"/>
        <v>3</v>
      </c>
      <c r="K26" s="47"/>
      <c r="L26" s="56">
        <v>40</v>
      </c>
      <c r="M26" s="74"/>
      <c r="N26" s="74">
        <v>1</v>
      </c>
      <c r="O26" s="74"/>
      <c r="P26" s="75"/>
      <c r="Q26" s="24">
        <f>M26*4</f>
        <v>0</v>
      </c>
      <c r="R26" s="24">
        <f>N26*3</f>
        <v>3</v>
      </c>
      <c r="S26" s="24">
        <f>O26*2</f>
        <v>0</v>
      </c>
      <c r="T26" s="24">
        <f>P26*1</f>
        <v>0</v>
      </c>
      <c r="U26" s="24">
        <f t="shared" si="1"/>
        <v>3</v>
      </c>
      <c r="V26" s="47"/>
      <c r="W26" s="51"/>
      <c r="X26" s="54"/>
      <c r="Y26" s="54"/>
      <c r="Z26" s="54"/>
      <c r="AA26" s="24"/>
      <c r="AB26" s="24"/>
      <c r="AC26" s="24"/>
      <c r="AD26" s="24"/>
      <c r="AE26" s="24"/>
      <c r="AF26" s="29"/>
      <c r="AG26" s="47"/>
      <c r="AH26" s="40"/>
      <c r="AI26" s="53">
        <f>AG7</f>
        <v>18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15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A4:E4"/>
    <mergeCell ref="L4:P4"/>
    <mergeCell ref="W4:AA4"/>
    <mergeCell ref="A5:E5"/>
    <mergeCell ref="F5:J5"/>
    <mergeCell ref="L5:P5"/>
    <mergeCell ref="W5:AA5"/>
    <mergeCell ref="D1:Y1"/>
    <mergeCell ref="C2:Z2"/>
    <mergeCell ref="B3:D3"/>
    <mergeCell ref="K3:L3"/>
    <mergeCell ref="M3:O3"/>
    <mergeCell ref="V3:W3"/>
  </mergeCells>
  <pageMargins left="1.61" right="0.35433070866141736" top="0.32" bottom="0.19" header="0.31496062992125984" footer="0.31496062992125984"/>
  <pageSetup paperSize="9" scale="80" orientation="landscape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130" zoomScaleNormal="130" workbookViewId="0">
      <selection activeCell="AB19" sqref="AB19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name!B31</f>
        <v>เด็กหญิงเกสรา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name!C31</f>
        <v>ดวงสามี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name!A31</f>
        <v>30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22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>
        <v>1</v>
      </c>
      <c r="F7" s="75"/>
      <c r="G7" s="24">
        <f>C7*1</f>
        <v>0</v>
      </c>
      <c r="H7" s="24">
        <f>D7*2</f>
        <v>0</v>
      </c>
      <c r="I7" s="24">
        <f>E7*3</f>
        <v>3</v>
      </c>
      <c r="J7" s="24">
        <f>F7*4</f>
        <v>0</v>
      </c>
      <c r="K7" s="24">
        <f t="shared" ref="K7:K26" si="0">SUM(G7:J7)</f>
        <v>3</v>
      </c>
      <c r="L7" s="55">
        <f>K7+K8+K9+K10+K11+K12</f>
        <v>22</v>
      </c>
      <c r="M7" s="51">
        <v>21</v>
      </c>
      <c r="N7" s="74"/>
      <c r="O7" s="74">
        <v>1</v>
      </c>
      <c r="P7" s="74"/>
      <c r="Q7" s="75"/>
      <c r="R7" s="24">
        <f>N7*4</f>
        <v>0</v>
      </c>
      <c r="S7" s="24">
        <f>O7*3</f>
        <v>3</v>
      </c>
      <c r="T7" s="24">
        <f>P7*2</f>
        <v>0</v>
      </c>
      <c r="U7" s="24">
        <f>Q7*1</f>
        <v>0</v>
      </c>
      <c r="V7" s="24">
        <f t="shared" ref="V7:V26" si="1">SUM(R7:U7)</f>
        <v>3</v>
      </c>
      <c r="W7" s="52"/>
      <c r="X7" s="51">
        <v>41</v>
      </c>
      <c r="Y7" s="74"/>
      <c r="Z7" s="74"/>
      <c r="AA7" s="74"/>
      <c r="AB7" s="75">
        <v>1</v>
      </c>
      <c r="AC7" s="24">
        <f>Y7*1</f>
        <v>0</v>
      </c>
      <c r="AD7" s="24">
        <f>Z7*2</f>
        <v>0</v>
      </c>
      <c r="AE7" s="24">
        <f>AA7*3</f>
        <v>0</v>
      </c>
      <c r="AF7" s="24">
        <f>AB7*4</f>
        <v>4</v>
      </c>
      <c r="AG7" s="24">
        <f t="shared" ref="AG7:AG18" si="2">SUM(AC7:AF7)</f>
        <v>4</v>
      </c>
      <c r="AH7" s="55">
        <f>AG7+AG8+AG9+AG10+AG11+AG12</f>
        <v>20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 t="shared" si="0"/>
        <v>4</v>
      </c>
      <c r="L8" s="47"/>
      <c r="M8" s="56">
        <v>22</v>
      </c>
      <c r="N8" s="74"/>
      <c r="O8" s="74"/>
      <c r="P8" s="74"/>
      <c r="Q8" s="75">
        <v>1</v>
      </c>
      <c r="R8" s="24">
        <f>N8*1</f>
        <v>0</v>
      </c>
      <c r="S8" s="24">
        <f>O8*2</f>
        <v>0</v>
      </c>
      <c r="T8" s="24">
        <f>P8*3</f>
        <v>0</v>
      </c>
      <c r="U8" s="24">
        <f>Q8*4</f>
        <v>4</v>
      </c>
      <c r="V8" s="24">
        <f t="shared" si="1"/>
        <v>4</v>
      </c>
      <c r="W8" s="47"/>
      <c r="X8" s="51">
        <v>42</v>
      </c>
      <c r="Y8" s="74"/>
      <c r="Z8" s="74">
        <v>1</v>
      </c>
      <c r="AA8" s="74"/>
      <c r="AB8" s="75"/>
      <c r="AC8" s="24">
        <f t="shared" ref="AC8:AC16" si="3">Y8*1</f>
        <v>0</v>
      </c>
      <c r="AD8" s="24">
        <f t="shared" ref="AD8:AD16" si="4">Z8*2</f>
        <v>2</v>
      </c>
      <c r="AE8" s="24">
        <f t="shared" ref="AE8:AE16" si="5">AA8*3</f>
        <v>0</v>
      </c>
      <c r="AF8" s="24">
        <f t="shared" ref="AF8:AF16" si="6">AB8*4</f>
        <v>0</v>
      </c>
      <c r="AG8" s="24">
        <f t="shared" si="2"/>
        <v>2</v>
      </c>
      <c r="AH8" s="47"/>
      <c r="AI8" s="40"/>
      <c r="AJ8" s="53">
        <f>L13</f>
        <v>17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 t="shared" si="0"/>
        <v>3</v>
      </c>
      <c r="L9" s="47"/>
      <c r="M9" s="51">
        <v>23</v>
      </c>
      <c r="N9" s="74"/>
      <c r="O9" s="74">
        <v>1</v>
      </c>
      <c r="P9" s="74"/>
      <c r="Q9" s="75"/>
      <c r="R9" s="24">
        <f>N9*1</f>
        <v>0</v>
      </c>
      <c r="S9" s="24">
        <f>O9*2</f>
        <v>2</v>
      </c>
      <c r="T9" s="24">
        <f>P9*3</f>
        <v>0</v>
      </c>
      <c r="U9" s="24">
        <f>Q9*4</f>
        <v>0</v>
      </c>
      <c r="V9" s="24">
        <f t="shared" si="1"/>
        <v>2</v>
      </c>
      <c r="W9" s="47"/>
      <c r="X9" s="51">
        <v>43</v>
      </c>
      <c r="Y9" s="74"/>
      <c r="Z9" s="74"/>
      <c r="AA9" s="74">
        <v>1</v>
      </c>
      <c r="AB9" s="75"/>
      <c r="AC9" s="24">
        <f t="shared" si="3"/>
        <v>0</v>
      </c>
      <c r="AD9" s="24">
        <f t="shared" si="4"/>
        <v>0</v>
      </c>
      <c r="AE9" s="24">
        <f t="shared" si="5"/>
        <v>3</v>
      </c>
      <c r="AF9" s="24">
        <f t="shared" si="6"/>
        <v>0</v>
      </c>
      <c r="AG9" s="24">
        <f t="shared" si="2"/>
        <v>3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>
        <v>1</v>
      </c>
      <c r="G10" s="24">
        <f>C10*1</f>
        <v>0</v>
      </c>
      <c r="H10" s="24">
        <f>D10*2</f>
        <v>0</v>
      </c>
      <c r="I10" s="24">
        <f>E10*3</f>
        <v>0</v>
      </c>
      <c r="J10" s="24">
        <f>F10*4</f>
        <v>4</v>
      </c>
      <c r="K10" s="24">
        <f t="shared" si="0"/>
        <v>4</v>
      </c>
      <c r="L10" s="47"/>
      <c r="M10" s="56">
        <v>24</v>
      </c>
      <c r="N10" s="74"/>
      <c r="O10" s="74">
        <v>1</v>
      </c>
      <c r="P10" s="74"/>
      <c r="Q10" s="75"/>
      <c r="R10" s="24">
        <f>N10*4</f>
        <v>0</v>
      </c>
      <c r="S10" s="24">
        <f>O10*3</f>
        <v>3</v>
      </c>
      <c r="T10" s="24">
        <f>P10*2</f>
        <v>0</v>
      </c>
      <c r="U10" s="24">
        <f>Q10*1</f>
        <v>0</v>
      </c>
      <c r="V10" s="24">
        <f t="shared" si="1"/>
        <v>3</v>
      </c>
      <c r="W10" s="47"/>
      <c r="X10" s="51">
        <v>44</v>
      </c>
      <c r="Y10" s="74"/>
      <c r="Z10" s="74"/>
      <c r="AA10" s="74"/>
      <c r="AB10" s="75">
        <v>1</v>
      </c>
      <c r="AC10" s="24">
        <f t="shared" si="3"/>
        <v>0</v>
      </c>
      <c r="AD10" s="24">
        <f t="shared" si="4"/>
        <v>0</v>
      </c>
      <c r="AE10" s="24">
        <f t="shared" si="5"/>
        <v>0</v>
      </c>
      <c r="AF10" s="24">
        <f t="shared" si="6"/>
        <v>4</v>
      </c>
      <c r="AG10" s="24">
        <f t="shared" si="2"/>
        <v>4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>
        <v>1</v>
      </c>
      <c r="D11" s="74"/>
      <c r="E11" s="74"/>
      <c r="F11" s="75"/>
      <c r="G11" s="24">
        <f>C11*4</f>
        <v>4</v>
      </c>
      <c r="H11" s="24">
        <f>D11*3</f>
        <v>0</v>
      </c>
      <c r="I11" s="24">
        <f>E11*2</f>
        <v>0</v>
      </c>
      <c r="J11" s="24">
        <f>F11*1</f>
        <v>0</v>
      </c>
      <c r="K11" s="24">
        <f t="shared" si="0"/>
        <v>4</v>
      </c>
      <c r="L11" s="52"/>
      <c r="M11" s="51">
        <v>25</v>
      </c>
      <c r="N11" s="74"/>
      <c r="O11" s="74"/>
      <c r="P11" s="74">
        <v>1</v>
      </c>
      <c r="Q11" s="75"/>
      <c r="R11" s="24">
        <f>N11*1</f>
        <v>0</v>
      </c>
      <c r="S11" s="24">
        <f>O11*2</f>
        <v>0</v>
      </c>
      <c r="T11" s="24">
        <f>P11*3</f>
        <v>3</v>
      </c>
      <c r="U11" s="24">
        <f>Q11*4</f>
        <v>0</v>
      </c>
      <c r="V11" s="24">
        <f t="shared" si="1"/>
        <v>3</v>
      </c>
      <c r="W11" s="55">
        <f>V11+V12+V13+V14+V15+V16</f>
        <v>15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2"/>
        <v>3</v>
      </c>
      <c r="AH11" s="52"/>
      <c r="AI11" s="40"/>
      <c r="AJ11" s="53">
        <f>L19</f>
        <v>18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>
        <v>1</v>
      </c>
      <c r="G12" s="24">
        <f>C12*1</f>
        <v>0</v>
      </c>
      <c r="H12" s="24">
        <f>D12*2</f>
        <v>0</v>
      </c>
      <c r="I12" s="24">
        <f>E12*3</f>
        <v>0</v>
      </c>
      <c r="J12" s="24">
        <f>F12*4</f>
        <v>4</v>
      </c>
      <c r="K12" s="24">
        <f t="shared" si="0"/>
        <v>4</v>
      </c>
      <c r="L12" s="52"/>
      <c r="M12" s="56">
        <v>26</v>
      </c>
      <c r="N12" s="74"/>
      <c r="O12" s="74"/>
      <c r="P12" s="74"/>
      <c r="Q12" s="75">
        <v>1</v>
      </c>
      <c r="R12" s="24">
        <f>N12*4</f>
        <v>0</v>
      </c>
      <c r="S12" s="24">
        <f>O12*3</f>
        <v>0</v>
      </c>
      <c r="T12" s="24">
        <f>P12*2</f>
        <v>0</v>
      </c>
      <c r="U12" s="24">
        <f>Q12*1</f>
        <v>1</v>
      </c>
      <c r="V12" s="24">
        <f t="shared" si="1"/>
        <v>1</v>
      </c>
      <c r="W12" s="47"/>
      <c r="X12" s="51">
        <v>46</v>
      </c>
      <c r="Y12" s="74"/>
      <c r="Z12" s="74"/>
      <c r="AA12" s="74"/>
      <c r="AB12" s="75">
        <v>1</v>
      </c>
      <c r="AC12" s="24">
        <f t="shared" si="3"/>
        <v>0</v>
      </c>
      <c r="AD12" s="24">
        <f t="shared" si="4"/>
        <v>0</v>
      </c>
      <c r="AE12" s="24">
        <f t="shared" si="5"/>
        <v>0</v>
      </c>
      <c r="AF12" s="24">
        <f t="shared" si="6"/>
        <v>4</v>
      </c>
      <c r="AG12" s="24">
        <f t="shared" si="2"/>
        <v>4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>
        <v>1</v>
      </c>
      <c r="G13" s="24">
        <f>C13*1</f>
        <v>0</v>
      </c>
      <c r="H13" s="24">
        <f>D13*2</f>
        <v>0</v>
      </c>
      <c r="I13" s="24">
        <f>E13*3</f>
        <v>0</v>
      </c>
      <c r="J13" s="24">
        <f>F13*4</f>
        <v>4</v>
      </c>
      <c r="K13" s="24">
        <f t="shared" si="0"/>
        <v>4</v>
      </c>
      <c r="L13" s="41">
        <f>K13+K14+K15+K16+K17+K18</f>
        <v>17</v>
      </c>
      <c r="M13" s="51">
        <v>27</v>
      </c>
      <c r="N13" s="74"/>
      <c r="O13" s="74">
        <v>1</v>
      </c>
      <c r="P13" s="74"/>
      <c r="Q13" s="75"/>
      <c r="R13" s="24">
        <f>N13*4</f>
        <v>0</v>
      </c>
      <c r="S13" s="24">
        <f>O13*3</f>
        <v>3</v>
      </c>
      <c r="T13" s="24">
        <f>P13*2</f>
        <v>0</v>
      </c>
      <c r="U13" s="24">
        <f>Q13*1</f>
        <v>0</v>
      </c>
      <c r="V13" s="24">
        <f t="shared" si="1"/>
        <v>3</v>
      </c>
      <c r="W13" s="47"/>
      <c r="X13" s="51">
        <v>47</v>
      </c>
      <c r="Y13" s="74"/>
      <c r="Z13" s="74">
        <v>1</v>
      </c>
      <c r="AA13" s="74"/>
      <c r="AB13" s="75"/>
      <c r="AC13" s="24">
        <f>Y13*4</f>
        <v>0</v>
      </c>
      <c r="AD13" s="24">
        <f>Z13*3</f>
        <v>3</v>
      </c>
      <c r="AE13" s="24">
        <f>AA13*2</f>
        <v>0</v>
      </c>
      <c r="AF13" s="24">
        <f>AB13*1</f>
        <v>0</v>
      </c>
      <c r="AG13" s="24">
        <f t="shared" si="2"/>
        <v>3</v>
      </c>
      <c r="AH13" s="41">
        <f>AG13+AG14+AG15+AG16+AG17+AG18</f>
        <v>14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>
        <v>1</v>
      </c>
      <c r="E14" s="74"/>
      <c r="F14" s="75"/>
      <c r="G14" s="24">
        <f>C14*4</f>
        <v>0</v>
      </c>
      <c r="H14" s="24">
        <f>D14*3</f>
        <v>3</v>
      </c>
      <c r="I14" s="24">
        <f>E14*2</f>
        <v>0</v>
      </c>
      <c r="J14" s="24">
        <f>F14*1</f>
        <v>0</v>
      </c>
      <c r="K14" s="24">
        <f t="shared" si="0"/>
        <v>3</v>
      </c>
      <c r="L14" s="47"/>
      <c r="M14" s="56">
        <v>28</v>
      </c>
      <c r="N14" s="74"/>
      <c r="O14" s="74">
        <v>1</v>
      </c>
      <c r="P14" s="74"/>
      <c r="Q14" s="75"/>
      <c r="R14" s="24">
        <f>N14*1</f>
        <v>0</v>
      </c>
      <c r="S14" s="24">
        <f>O14*2</f>
        <v>2</v>
      </c>
      <c r="T14" s="24">
        <f>P14*3</f>
        <v>0</v>
      </c>
      <c r="U14" s="24">
        <f>Q14*4</f>
        <v>0</v>
      </c>
      <c r="V14" s="24">
        <f t="shared" si="1"/>
        <v>2</v>
      </c>
      <c r="W14" s="47"/>
      <c r="X14" s="51">
        <v>48</v>
      </c>
      <c r="Y14" s="74"/>
      <c r="Z14" s="74"/>
      <c r="AA14" s="74"/>
      <c r="AB14" s="75">
        <v>1</v>
      </c>
      <c r="AC14" s="24">
        <f t="shared" si="3"/>
        <v>0</v>
      </c>
      <c r="AD14" s="24">
        <f t="shared" si="4"/>
        <v>0</v>
      </c>
      <c r="AE14" s="24">
        <f t="shared" si="5"/>
        <v>0</v>
      </c>
      <c r="AF14" s="24">
        <f t="shared" si="6"/>
        <v>4</v>
      </c>
      <c r="AG14" s="24">
        <f t="shared" si="2"/>
        <v>4</v>
      </c>
      <c r="AH14" s="47"/>
      <c r="AI14" s="40"/>
      <c r="AJ14" s="53">
        <f>L25</f>
        <v>16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>
        <v>1</v>
      </c>
      <c r="F15" s="75"/>
      <c r="G15" s="24">
        <f>C15*4</f>
        <v>0</v>
      </c>
      <c r="H15" s="24">
        <f>D15*3</f>
        <v>0</v>
      </c>
      <c r="I15" s="24">
        <f>E15*2</f>
        <v>2</v>
      </c>
      <c r="J15" s="24">
        <f>F15*1</f>
        <v>0</v>
      </c>
      <c r="K15" s="24">
        <f t="shared" si="0"/>
        <v>2</v>
      </c>
      <c r="L15" s="47"/>
      <c r="M15" s="51">
        <v>29</v>
      </c>
      <c r="N15" s="74"/>
      <c r="O15" s="74">
        <v>1</v>
      </c>
      <c r="P15" s="74"/>
      <c r="Q15" s="75"/>
      <c r="R15" s="24">
        <f>N15*4</f>
        <v>0</v>
      </c>
      <c r="S15" s="24">
        <f>O15*3</f>
        <v>3</v>
      </c>
      <c r="T15" s="24">
        <f>P15*2</f>
        <v>0</v>
      </c>
      <c r="U15" s="24">
        <f>Q15*1</f>
        <v>0</v>
      </c>
      <c r="V15" s="24">
        <f t="shared" si="1"/>
        <v>3</v>
      </c>
      <c r="W15" s="47"/>
      <c r="X15" s="51">
        <v>49</v>
      </c>
      <c r="Y15" s="74">
        <v>1</v>
      </c>
      <c r="Z15" s="74"/>
      <c r="AA15" s="74"/>
      <c r="AB15" s="75"/>
      <c r="AC15" s="24">
        <f t="shared" si="3"/>
        <v>1</v>
      </c>
      <c r="AD15" s="24">
        <f t="shared" si="4"/>
        <v>0</v>
      </c>
      <c r="AE15" s="24">
        <f t="shared" si="5"/>
        <v>0</v>
      </c>
      <c r="AF15" s="24">
        <f t="shared" si="6"/>
        <v>0</v>
      </c>
      <c r="AG15" s="24">
        <f t="shared" si="2"/>
        <v>1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>
        <v>1</v>
      </c>
      <c r="F16" s="75"/>
      <c r="G16" s="24">
        <f>C16*1</f>
        <v>0</v>
      </c>
      <c r="H16" s="24">
        <f>D16*2</f>
        <v>0</v>
      </c>
      <c r="I16" s="24">
        <f>E16*3</f>
        <v>3</v>
      </c>
      <c r="J16" s="24">
        <f>F16*4</f>
        <v>0</v>
      </c>
      <c r="K16" s="24">
        <f t="shared" si="0"/>
        <v>3</v>
      </c>
      <c r="L16" s="52"/>
      <c r="M16" s="56">
        <v>30</v>
      </c>
      <c r="N16" s="74"/>
      <c r="O16" s="74">
        <v>1</v>
      </c>
      <c r="P16" s="74"/>
      <c r="Q16" s="75"/>
      <c r="R16" s="24">
        <f>N16*4</f>
        <v>0</v>
      </c>
      <c r="S16" s="24">
        <f>O16*3</f>
        <v>3</v>
      </c>
      <c r="T16" s="24">
        <f>P16*2</f>
        <v>0</v>
      </c>
      <c r="U16" s="24">
        <f>Q16*1</f>
        <v>0</v>
      </c>
      <c r="V16" s="24">
        <f t="shared" si="1"/>
        <v>3</v>
      </c>
      <c r="W16" s="52"/>
      <c r="X16" s="51">
        <v>50</v>
      </c>
      <c r="Y16" s="74"/>
      <c r="Z16" s="74"/>
      <c r="AA16" s="74"/>
      <c r="AB16" s="75">
        <v>1</v>
      </c>
      <c r="AC16" s="24">
        <f t="shared" si="3"/>
        <v>0</v>
      </c>
      <c r="AD16" s="24">
        <f t="shared" si="4"/>
        <v>0</v>
      </c>
      <c r="AE16" s="24">
        <f t="shared" si="5"/>
        <v>0</v>
      </c>
      <c r="AF16" s="24">
        <f t="shared" si="6"/>
        <v>4</v>
      </c>
      <c r="AG16" s="24">
        <f t="shared" si="2"/>
        <v>4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>
        <v>1</v>
      </c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1</v>
      </c>
      <c r="K17" s="24">
        <f t="shared" si="0"/>
        <v>1</v>
      </c>
      <c r="L17" s="52"/>
      <c r="M17" s="51">
        <v>31</v>
      </c>
      <c r="N17" s="74"/>
      <c r="O17" s="74"/>
      <c r="P17" s="74"/>
      <c r="Q17" s="75">
        <v>1</v>
      </c>
      <c r="R17" s="24">
        <f>N17*1</f>
        <v>0</v>
      </c>
      <c r="S17" s="24">
        <f>O17*2</f>
        <v>0</v>
      </c>
      <c r="T17" s="24">
        <f>P17*3</f>
        <v>0</v>
      </c>
      <c r="U17" s="24">
        <f>Q17*4</f>
        <v>4</v>
      </c>
      <c r="V17" s="24">
        <f t="shared" si="1"/>
        <v>4</v>
      </c>
      <c r="W17" s="41">
        <f>V17+V18+V19+V20+V21+V22</f>
        <v>18</v>
      </c>
      <c r="X17" s="51">
        <v>51</v>
      </c>
      <c r="Y17" s="74"/>
      <c r="Z17" s="74"/>
      <c r="AA17" s="74"/>
      <c r="AB17" s="75">
        <v>1</v>
      </c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1</v>
      </c>
      <c r="AG17" s="24">
        <f t="shared" si="2"/>
        <v>1</v>
      </c>
      <c r="AH17" s="47"/>
      <c r="AI17" s="40"/>
      <c r="AJ17" s="53">
        <f>W11</f>
        <v>15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/>
      <c r="F18" s="75">
        <v>1</v>
      </c>
      <c r="G18" s="24">
        <f>C18*1</f>
        <v>0</v>
      </c>
      <c r="H18" s="24">
        <f>D18*2</f>
        <v>0</v>
      </c>
      <c r="I18" s="24">
        <f>E18*3</f>
        <v>0</v>
      </c>
      <c r="J18" s="24">
        <f>F18*4</f>
        <v>4</v>
      </c>
      <c r="K18" s="24">
        <f t="shared" si="0"/>
        <v>4</v>
      </c>
      <c r="L18" s="47"/>
      <c r="M18" s="56">
        <v>32</v>
      </c>
      <c r="N18" s="74"/>
      <c r="O18" s="74"/>
      <c r="P18" s="74"/>
      <c r="Q18" s="75">
        <v>1</v>
      </c>
      <c r="R18" s="24">
        <f>N18*1</f>
        <v>0</v>
      </c>
      <c r="S18" s="24">
        <f>O18*2</f>
        <v>0</v>
      </c>
      <c r="T18" s="24">
        <f>P18*3</f>
        <v>0</v>
      </c>
      <c r="U18" s="24">
        <f>Q18*4</f>
        <v>4</v>
      </c>
      <c r="V18" s="24">
        <f t="shared" si="1"/>
        <v>4</v>
      </c>
      <c r="W18" s="47"/>
      <c r="X18" s="51">
        <v>52</v>
      </c>
      <c r="Y18" s="74"/>
      <c r="Z18" s="74"/>
      <c r="AA18" s="74"/>
      <c r="AB18" s="75">
        <v>1</v>
      </c>
      <c r="AC18" s="24">
        <f>Y18*4</f>
        <v>0</v>
      </c>
      <c r="AD18" s="24">
        <f>Z18*3</f>
        <v>0</v>
      </c>
      <c r="AE18" s="24">
        <f>AA18*2</f>
        <v>0</v>
      </c>
      <c r="AF18" s="24">
        <f>AB18*1</f>
        <v>1</v>
      </c>
      <c r="AG18" s="24">
        <f t="shared" si="2"/>
        <v>1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>
        <v>1</v>
      </c>
      <c r="F19" s="75"/>
      <c r="G19" s="24">
        <f>C19*4</f>
        <v>0</v>
      </c>
      <c r="H19" s="24">
        <f>D19*3</f>
        <v>0</v>
      </c>
      <c r="I19" s="24">
        <f>E19*2</f>
        <v>2</v>
      </c>
      <c r="J19" s="24">
        <f>F19*1</f>
        <v>0</v>
      </c>
      <c r="K19" s="24">
        <f t="shared" si="0"/>
        <v>2</v>
      </c>
      <c r="L19" s="41">
        <f>K19+K20+K21+K22+K23+K24</f>
        <v>18</v>
      </c>
      <c r="M19" s="51">
        <v>33</v>
      </c>
      <c r="N19" s="74"/>
      <c r="O19" s="74"/>
      <c r="P19" s="74"/>
      <c r="Q19" s="75">
        <v>1</v>
      </c>
      <c r="R19" s="24">
        <f>N19*4</f>
        <v>0</v>
      </c>
      <c r="S19" s="24">
        <f>O19*3</f>
        <v>0</v>
      </c>
      <c r="T19" s="24">
        <f>P19*2</f>
        <v>0</v>
      </c>
      <c r="U19" s="24">
        <f>Q19*1</f>
        <v>1</v>
      </c>
      <c r="V19" s="24">
        <f t="shared" si="1"/>
        <v>1</v>
      </c>
      <c r="W19" s="47"/>
      <c r="X19" s="51"/>
      <c r="Y19" s="74"/>
      <c r="Z19" s="74"/>
      <c r="AA19" s="74"/>
      <c r="AB19" s="75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>
        <v>1</v>
      </c>
      <c r="G20" s="24">
        <f>C20*1</f>
        <v>0</v>
      </c>
      <c r="H20" s="24">
        <f>D20*2</f>
        <v>0</v>
      </c>
      <c r="I20" s="24">
        <f>E20*3</f>
        <v>0</v>
      </c>
      <c r="J20" s="24">
        <f>F20*4</f>
        <v>4</v>
      </c>
      <c r="K20" s="24">
        <f t="shared" si="0"/>
        <v>4</v>
      </c>
      <c r="L20" s="47"/>
      <c r="M20" s="56">
        <v>34</v>
      </c>
      <c r="N20" s="74"/>
      <c r="O20" s="74"/>
      <c r="P20" s="74">
        <v>1</v>
      </c>
      <c r="Q20" s="75"/>
      <c r="R20" s="24">
        <f>N20*1</f>
        <v>0</v>
      </c>
      <c r="S20" s="24">
        <f>O20*2</f>
        <v>0</v>
      </c>
      <c r="T20" s="24">
        <f>P20*3</f>
        <v>3</v>
      </c>
      <c r="U20" s="24">
        <f>Q20*4</f>
        <v>0</v>
      </c>
      <c r="V20" s="24">
        <f t="shared" si="1"/>
        <v>3</v>
      </c>
      <c r="W20" s="47"/>
      <c r="X20" s="51"/>
      <c r="Y20" s="74"/>
      <c r="Z20" s="74"/>
      <c r="AA20" s="74"/>
      <c r="AB20" s="75"/>
      <c r="AC20" s="33"/>
      <c r="AD20" s="33"/>
      <c r="AE20" s="33"/>
      <c r="AF20" s="33"/>
      <c r="AG20" s="30"/>
      <c r="AH20" s="47"/>
      <c r="AI20" s="40"/>
      <c r="AJ20" s="53">
        <f>W17</f>
        <v>18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>
        <v>1</v>
      </c>
      <c r="F21" s="75"/>
      <c r="G21" s="24">
        <f>C21*1</f>
        <v>0</v>
      </c>
      <c r="H21" s="24">
        <f>D21*2</f>
        <v>0</v>
      </c>
      <c r="I21" s="24">
        <f>E21*3</f>
        <v>3</v>
      </c>
      <c r="J21" s="24">
        <f>F21*4</f>
        <v>0</v>
      </c>
      <c r="K21" s="24">
        <f t="shared" si="0"/>
        <v>3</v>
      </c>
      <c r="L21" s="52"/>
      <c r="M21" s="51">
        <v>35</v>
      </c>
      <c r="N21" s="74">
        <v>1</v>
      </c>
      <c r="O21" s="74"/>
      <c r="P21" s="74"/>
      <c r="Q21" s="75"/>
      <c r="R21" s="24">
        <f>N21*4</f>
        <v>4</v>
      </c>
      <c r="S21" s="24">
        <f>O21*3</f>
        <v>0</v>
      </c>
      <c r="T21" s="24">
        <f>P21*2</f>
        <v>0</v>
      </c>
      <c r="U21" s="24">
        <f>Q21*1</f>
        <v>0</v>
      </c>
      <c r="V21" s="24">
        <f t="shared" si="1"/>
        <v>4</v>
      </c>
      <c r="W21" s="47"/>
      <c r="X21" s="51"/>
      <c r="Y21" s="74"/>
      <c r="Z21" s="74"/>
      <c r="AA21" s="74"/>
      <c r="AB21" s="75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>
        <v>1</v>
      </c>
      <c r="F22" s="75"/>
      <c r="G22" s="24">
        <f>C22*4</f>
        <v>0</v>
      </c>
      <c r="H22" s="24">
        <f>D22*3</f>
        <v>0</v>
      </c>
      <c r="I22" s="24">
        <f>E22*2</f>
        <v>2</v>
      </c>
      <c r="J22" s="24">
        <f>F22*1</f>
        <v>0</v>
      </c>
      <c r="K22" s="24">
        <f t="shared" si="0"/>
        <v>2</v>
      </c>
      <c r="L22" s="52"/>
      <c r="M22" s="56">
        <v>36</v>
      </c>
      <c r="N22" s="74"/>
      <c r="O22" s="74">
        <v>1</v>
      </c>
      <c r="P22" s="74"/>
      <c r="Q22" s="75"/>
      <c r="R22" s="24">
        <f>N22*1</f>
        <v>0</v>
      </c>
      <c r="S22" s="24">
        <f>O22*2</f>
        <v>2</v>
      </c>
      <c r="T22" s="24">
        <f>P22*3</f>
        <v>0</v>
      </c>
      <c r="U22" s="24">
        <f>Q22*4</f>
        <v>0</v>
      </c>
      <c r="V22" s="24">
        <f t="shared" si="1"/>
        <v>2</v>
      </c>
      <c r="W22" s="47"/>
      <c r="X22" s="51"/>
      <c r="Y22" s="74"/>
      <c r="Z22" s="74"/>
      <c r="AA22" s="74"/>
      <c r="AB22" s="75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/>
      <c r="F23" s="75">
        <v>1</v>
      </c>
      <c r="G23" s="24">
        <f>C23*1</f>
        <v>0</v>
      </c>
      <c r="H23" s="24">
        <f>D23*2</f>
        <v>0</v>
      </c>
      <c r="I23" s="24">
        <f>E23*3</f>
        <v>0</v>
      </c>
      <c r="J23" s="24">
        <f>F23*4</f>
        <v>4</v>
      </c>
      <c r="K23" s="24">
        <f t="shared" si="0"/>
        <v>4</v>
      </c>
      <c r="L23" s="47"/>
      <c r="M23" s="51">
        <v>37</v>
      </c>
      <c r="N23" s="74"/>
      <c r="O23" s="74"/>
      <c r="P23" s="74">
        <v>1</v>
      </c>
      <c r="Q23" s="75"/>
      <c r="R23" s="24">
        <f>N23*4</f>
        <v>0</v>
      </c>
      <c r="S23" s="24">
        <f>O23*3</f>
        <v>0</v>
      </c>
      <c r="T23" s="24">
        <f>P23*2</f>
        <v>2</v>
      </c>
      <c r="U23" s="24">
        <f>Q23*1</f>
        <v>0</v>
      </c>
      <c r="V23" s="24">
        <f t="shared" si="1"/>
        <v>2</v>
      </c>
      <c r="W23" s="41">
        <f>V23+V24+V25+V26</f>
        <v>10</v>
      </c>
      <c r="X23" s="51"/>
      <c r="Y23" s="74"/>
      <c r="Z23" s="74"/>
      <c r="AA23" s="74"/>
      <c r="AB23" s="75"/>
      <c r="AC23" s="24"/>
      <c r="AD23" s="24"/>
      <c r="AE23" s="24"/>
      <c r="AF23" s="24"/>
      <c r="AG23" s="29"/>
      <c r="AH23" s="47"/>
      <c r="AI23" s="40"/>
      <c r="AJ23" s="53">
        <f>W23</f>
        <v>10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>
        <v>1</v>
      </c>
      <c r="E24" s="74"/>
      <c r="F24" s="75"/>
      <c r="G24" s="24">
        <f>C24*4</f>
        <v>0</v>
      </c>
      <c r="H24" s="24">
        <f>D24*3</f>
        <v>3</v>
      </c>
      <c r="I24" s="24">
        <f>E24*2</f>
        <v>0</v>
      </c>
      <c r="J24" s="24">
        <f>F24*1</f>
        <v>0</v>
      </c>
      <c r="K24" s="24">
        <f t="shared" si="0"/>
        <v>3</v>
      </c>
      <c r="L24" s="47"/>
      <c r="M24" s="56">
        <v>38</v>
      </c>
      <c r="N24" s="74"/>
      <c r="O24" s="74"/>
      <c r="P24" s="74">
        <v>1</v>
      </c>
      <c r="Q24" s="75"/>
      <c r="R24" s="24">
        <f>N24*1</f>
        <v>0</v>
      </c>
      <c r="S24" s="24">
        <f>O24*2</f>
        <v>0</v>
      </c>
      <c r="T24" s="24">
        <f>P24*3</f>
        <v>3</v>
      </c>
      <c r="U24" s="24">
        <f>Q24*4</f>
        <v>0</v>
      </c>
      <c r="V24" s="24">
        <f t="shared" si="1"/>
        <v>3</v>
      </c>
      <c r="W24" s="47"/>
      <c r="X24" s="51"/>
      <c r="Y24" s="74"/>
      <c r="Z24" s="74"/>
      <c r="AA24" s="74"/>
      <c r="AB24" s="75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>
        <v>1</v>
      </c>
      <c r="F25" s="75"/>
      <c r="G25" s="24">
        <f>C25*4</f>
        <v>0</v>
      </c>
      <c r="H25" s="24">
        <f>D25*3</f>
        <v>0</v>
      </c>
      <c r="I25" s="24">
        <f>E25*2</f>
        <v>2</v>
      </c>
      <c r="J25" s="24">
        <f>F25*1</f>
        <v>0</v>
      </c>
      <c r="K25" s="24">
        <f t="shared" si="0"/>
        <v>2</v>
      </c>
      <c r="L25" s="41">
        <f>K25+K26+V7+V8+V9+V10</f>
        <v>16</v>
      </c>
      <c r="M25" s="51">
        <v>39</v>
      </c>
      <c r="N25" s="74"/>
      <c r="O25" s="74">
        <v>1</v>
      </c>
      <c r="P25" s="74"/>
      <c r="Q25" s="75"/>
      <c r="R25" s="24">
        <f>N25*1</f>
        <v>0</v>
      </c>
      <c r="S25" s="24">
        <f>O25*2</f>
        <v>2</v>
      </c>
      <c r="T25" s="24">
        <f>P25*3</f>
        <v>0</v>
      </c>
      <c r="U25" s="24">
        <f>Q25*4</f>
        <v>0</v>
      </c>
      <c r="V25" s="24">
        <f t="shared" si="1"/>
        <v>2</v>
      </c>
      <c r="W25" s="47"/>
      <c r="X25" s="51"/>
      <c r="Y25" s="74"/>
      <c r="Z25" s="74"/>
      <c r="AA25" s="74"/>
      <c r="AB25" s="75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>
        <v>1</v>
      </c>
      <c r="E26" s="74"/>
      <c r="F26" s="75"/>
      <c r="G26" s="24">
        <f>C26*1</f>
        <v>0</v>
      </c>
      <c r="H26" s="24">
        <f>D26*2</f>
        <v>2</v>
      </c>
      <c r="I26" s="24">
        <f>E26*3</f>
        <v>0</v>
      </c>
      <c r="J26" s="24">
        <f>F26*4</f>
        <v>0</v>
      </c>
      <c r="K26" s="24">
        <f t="shared" si="0"/>
        <v>2</v>
      </c>
      <c r="L26" s="47"/>
      <c r="M26" s="56">
        <v>40</v>
      </c>
      <c r="N26" s="74"/>
      <c r="O26" s="74">
        <v>1</v>
      </c>
      <c r="P26" s="74"/>
      <c r="Q26" s="75"/>
      <c r="R26" s="24">
        <f>N26*4</f>
        <v>0</v>
      </c>
      <c r="S26" s="24">
        <f>O26*3</f>
        <v>3</v>
      </c>
      <c r="T26" s="24">
        <f>P26*2</f>
        <v>0</v>
      </c>
      <c r="U26" s="24">
        <f>Q26*1</f>
        <v>0</v>
      </c>
      <c r="V26" s="24">
        <f t="shared" si="1"/>
        <v>3</v>
      </c>
      <c r="W26" s="47"/>
      <c r="X26" s="51"/>
      <c r="Y26" s="74"/>
      <c r="Z26" s="74"/>
      <c r="AA26" s="74"/>
      <c r="AB26" s="75"/>
      <c r="AC26" s="24"/>
      <c r="AD26" s="24"/>
      <c r="AE26" s="24"/>
      <c r="AF26" s="24"/>
      <c r="AG26" s="29"/>
      <c r="AH26" s="47"/>
      <c r="AI26" s="40"/>
      <c r="AJ26" s="53">
        <f>AH7</f>
        <v>20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14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B4:F4"/>
    <mergeCell ref="M4:Q4"/>
    <mergeCell ref="X4:AB4"/>
    <mergeCell ref="B5:F5"/>
    <mergeCell ref="G5:K5"/>
    <mergeCell ref="M5:Q5"/>
    <mergeCell ref="X5:AB5"/>
    <mergeCell ref="E1:Z1"/>
    <mergeCell ref="D2:AA2"/>
    <mergeCell ref="C3:E3"/>
    <mergeCell ref="L3:M3"/>
    <mergeCell ref="N3:P3"/>
    <mergeCell ref="W3:X3"/>
  </mergeCells>
  <pageMargins left="1.45" right="0.27559055118110237" top="0.3" bottom="0.25" header="0.31496062992125984" footer="0.31496062992125984"/>
  <pageSetup paperSize="9" scale="80" orientation="landscape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130" zoomScaleNormal="130" workbookViewId="0">
      <selection activeCell="Z19" sqref="Z19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name!B32</f>
        <v>เด็กหญิงธิติมา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name!C32</f>
        <v>เทพพร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name!A32</f>
        <v>31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17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>
        <v>1</v>
      </c>
      <c r="E7" s="74"/>
      <c r="F7" s="75"/>
      <c r="G7" s="24">
        <f>C7*1</f>
        <v>0</v>
      </c>
      <c r="H7" s="24">
        <f>D7*2</f>
        <v>2</v>
      </c>
      <c r="I7" s="24">
        <f>E7*3</f>
        <v>0</v>
      </c>
      <c r="J7" s="24">
        <f>F7*4</f>
        <v>0</v>
      </c>
      <c r="K7" s="24">
        <f t="shared" ref="K7:K26" si="0">SUM(G7:J7)</f>
        <v>2</v>
      </c>
      <c r="L7" s="55">
        <f>K7+K8+K9+K10+K11+K12</f>
        <v>17</v>
      </c>
      <c r="M7" s="51">
        <v>21</v>
      </c>
      <c r="N7" s="74"/>
      <c r="O7" s="74"/>
      <c r="P7" s="74">
        <v>1</v>
      </c>
      <c r="Q7" s="75"/>
      <c r="R7" s="24">
        <f>N7*4</f>
        <v>0</v>
      </c>
      <c r="S7" s="24">
        <f>O7*3</f>
        <v>0</v>
      </c>
      <c r="T7" s="24">
        <f>P7*2</f>
        <v>2</v>
      </c>
      <c r="U7" s="24">
        <f>Q7*1</f>
        <v>0</v>
      </c>
      <c r="V7" s="24">
        <f t="shared" ref="V7:V26" si="1">SUM(R7:U7)</f>
        <v>2</v>
      </c>
      <c r="W7" s="52"/>
      <c r="X7" s="51">
        <v>41</v>
      </c>
      <c r="Y7" s="74"/>
      <c r="Z7" s="74"/>
      <c r="AA7" s="74">
        <v>1</v>
      </c>
      <c r="AB7" s="75"/>
      <c r="AC7" s="24">
        <f>Y7*1</f>
        <v>0</v>
      </c>
      <c r="AD7" s="24">
        <f>Z7*2</f>
        <v>0</v>
      </c>
      <c r="AE7" s="24">
        <f>AA7*3</f>
        <v>3</v>
      </c>
      <c r="AF7" s="24">
        <f>AB7*4</f>
        <v>0</v>
      </c>
      <c r="AG7" s="24">
        <f t="shared" ref="AG7:AG18" si="2">SUM(AC7:AF7)</f>
        <v>3</v>
      </c>
      <c r="AH7" s="55">
        <f>AG7+AG8+AG9+AG10+AG11+AG12</f>
        <v>15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 t="shared" si="0"/>
        <v>4</v>
      </c>
      <c r="L8" s="47"/>
      <c r="M8" s="56">
        <v>22</v>
      </c>
      <c r="N8" s="74"/>
      <c r="O8" s="74">
        <v>1</v>
      </c>
      <c r="P8" s="74"/>
      <c r="Q8" s="75"/>
      <c r="R8" s="24">
        <f>N8*1</f>
        <v>0</v>
      </c>
      <c r="S8" s="24">
        <f>O8*2</f>
        <v>2</v>
      </c>
      <c r="T8" s="24">
        <f>P8*3</f>
        <v>0</v>
      </c>
      <c r="U8" s="24">
        <f>Q8*4</f>
        <v>0</v>
      </c>
      <c r="V8" s="24">
        <f t="shared" si="1"/>
        <v>2</v>
      </c>
      <c r="W8" s="47"/>
      <c r="X8" s="51">
        <v>42</v>
      </c>
      <c r="Y8" s="74">
        <v>1</v>
      </c>
      <c r="Z8" s="74"/>
      <c r="AA8" s="74"/>
      <c r="AB8" s="75"/>
      <c r="AC8" s="24">
        <f>Y8*1</f>
        <v>1</v>
      </c>
      <c r="AD8" s="24">
        <f>Z8*2</f>
        <v>0</v>
      </c>
      <c r="AE8" s="24">
        <f>AA8*3</f>
        <v>0</v>
      </c>
      <c r="AF8" s="24">
        <f>AB8*4</f>
        <v>0</v>
      </c>
      <c r="AG8" s="24">
        <f t="shared" si="2"/>
        <v>1</v>
      </c>
      <c r="AH8" s="47"/>
      <c r="AI8" s="40"/>
      <c r="AJ8" s="53">
        <f>L13</f>
        <v>16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 t="shared" si="0"/>
        <v>3</v>
      </c>
      <c r="L9" s="47"/>
      <c r="M9" s="51">
        <v>23</v>
      </c>
      <c r="N9" s="74"/>
      <c r="O9" s="74">
        <v>1</v>
      </c>
      <c r="P9" s="74"/>
      <c r="Q9" s="75"/>
      <c r="R9" s="24">
        <f>N9*1</f>
        <v>0</v>
      </c>
      <c r="S9" s="24">
        <f>O9*2</f>
        <v>2</v>
      </c>
      <c r="T9" s="24">
        <f>P9*3</f>
        <v>0</v>
      </c>
      <c r="U9" s="24">
        <f>Q9*4</f>
        <v>0</v>
      </c>
      <c r="V9" s="24">
        <f t="shared" si="1"/>
        <v>2</v>
      </c>
      <c r="W9" s="47"/>
      <c r="X9" s="51">
        <v>43</v>
      </c>
      <c r="Y9" s="74"/>
      <c r="Z9" s="74">
        <v>1</v>
      </c>
      <c r="AA9" s="74"/>
      <c r="AB9" s="75"/>
      <c r="AC9" s="24">
        <f>Y9*1</f>
        <v>0</v>
      </c>
      <c r="AD9" s="24">
        <f>Z9*2</f>
        <v>2</v>
      </c>
      <c r="AE9" s="24">
        <f>AA9*3</f>
        <v>0</v>
      </c>
      <c r="AF9" s="24">
        <f>AB9*4</f>
        <v>0</v>
      </c>
      <c r="AG9" s="24">
        <f t="shared" si="2"/>
        <v>2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>
        <v>1</v>
      </c>
      <c r="F10" s="75"/>
      <c r="G10" s="24">
        <f>C10*1</f>
        <v>0</v>
      </c>
      <c r="H10" s="24">
        <f>D10*2</f>
        <v>0</v>
      </c>
      <c r="I10" s="24">
        <f>E10*3</f>
        <v>3</v>
      </c>
      <c r="J10" s="24">
        <f>F10*4</f>
        <v>0</v>
      </c>
      <c r="K10" s="24">
        <f t="shared" si="0"/>
        <v>3</v>
      </c>
      <c r="L10" s="47"/>
      <c r="M10" s="56">
        <v>24</v>
      </c>
      <c r="N10" s="74"/>
      <c r="O10" s="74">
        <v>1</v>
      </c>
      <c r="P10" s="74"/>
      <c r="Q10" s="75"/>
      <c r="R10" s="24">
        <f>N10*4</f>
        <v>0</v>
      </c>
      <c r="S10" s="24">
        <f>O10*3</f>
        <v>3</v>
      </c>
      <c r="T10" s="24">
        <f>P10*2</f>
        <v>0</v>
      </c>
      <c r="U10" s="24">
        <f>Q10*1</f>
        <v>0</v>
      </c>
      <c r="V10" s="24">
        <f t="shared" si="1"/>
        <v>3</v>
      </c>
      <c r="W10" s="47"/>
      <c r="X10" s="51">
        <v>44</v>
      </c>
      <c r="Y10" s="74"/>
      <c r="Z10" s="74"/>
      <c r="AA10" s="74">
        <v>1</v>
      </c>
      <c r="AB10" s="75"/>
      <c r="AC10" s="24">
        <f>Y10*1</f>
        <v>0</v>
      </c>
      <c r="AD10" s="24">
        <f>Z10*2</f>
        <v>0</v>
      </c>
      <c r="AE10" s="24">
        <f>AA10*3</f>
        <v>3</v>
      </c>
      <c r="AF10" s="24">
        <f>AB10*4</f>
        <v>0</v>
      </c>
      <c r="AG10" s="24">
        <f t="shared" si="2"/>
        <v>3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>
        <v>1</v>
      </c>
      <c r="E11" s="74"/>
      <c r="F11" s="75"/>
      <c r="G11" s="24">
        <f>C11*4</f>
        <v>0</v>
      </c>
      <c r="H11" s="24">
        <f>D11*3</f>
        <v>3</v>
      </c>
      <c r="I11" s="24">
        <f>E11*2</f>
        <v>0</v>
      </c>
      <c r="J11" s="24">
        <f>F11*1</f>
        <v>0</v>
      </c>
      <c r="K11" s="24">
        <f t="shared" si="0"/>
        <v>3</v>
      </c>
      <c r="L11" s="52"/>
      <c r="M11" s="51">
        <v>25</v>
      </c>
      <c r="N11" s="74">
        <v>1</v>
      </c>
      <c r="O11" s="74"/>
      <c r="P11" s="74"/>
      <c r="Q11" s="75"/>
      <c r="R11" s="24">
        <f>N11*1</f>
        <v>1</v>
      </c>
      <c r="S11" s="24">
        <f>O11*2</f>
        <v>0</v>
      </c>
      <c r="T11" s="24">
        <f>P11*3</f>
        <v>0</v>
      </c>
      <c r="U11" s="24">
        <f>Q11*4</f>
        <v>0</v>
      </c>
      <c r="V11" s="24">
        <f t="shared" si="1"/>
        <v>1</v>
      </c>
      <c r="W11" s="55">
        <f>V11+V12+V13+V14+V15+V16</f>
        <v>13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2"/>
        <v>3</v>
      </c>
      <c r="AH11" s="52"/>
      <c r="AI11" s="40"/>
      <c r="AJ11" s="53">
        <f>L19</f>
        <v>19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>
        <v>1</v>
      </c>
      <c r="E12" s="74"/>
      <c r="F12" s="75"/>
      <c r="G12" s="24">
        <f>C12*1</f>
        <v>0</v>
      </c>
      <c r="H12" s="24">
        <f>D12*2</f>
        <v>2</v>
      </c>
      <c r="I12" s="24">
        <f>E12*3</f>
        <v>0</v>
      </c>
      <c r="J12" s="24">
        <f>F12*4</f>
        <v>0</v>
      </c>
      <c r="K12" s="24">
        <f t="shared" si="0"/>
        <v>2</v>
      </c>
      <c r="L12" s="52"/>
      <c r="M12" s="56">
        <v>26</v>
      </c>
      <c r="N12" s="74"/>
      <c r="O12" s="74"/>
      <c r="P12" s="74">
        <v>1</v>
      </c>
      <c r="Q12" s="75"/>
      <c r="R12" s="24">
        <f>N12*4</f>
        <v>0</v>
      </c>
      <c r="S12" s="24">
        <f>O12*3</f>
        <v>0</v>
      </c>
      <c r="T12" s="24">
        <f>P12*2</f>
        <v>2</v>
      </c>
      <c r="U12" s="24">
        <f>Q12*1</f>
        <v>0</v>
      </c>
      <c r="V12" s="24">
        <f t="shared" si="1"/>
        <v>2</v>
      </c>
      <c r="W12" s="47"/>
      <c r="X12" s="51">
        <v>46</v>
      </c>
      <c r="Y12" s="74"/>
      <c r="Z12" s="74"/>
      <c r="AA12" s="74">
        <v>1</v>
      </c>
      <c r="AB12" s="75"/>
      <c r="AC12" s="24">
        <f>Y12*1</f>
        <v>0</v>
      </c>
      <c r="AD12" s="24">
        <f>Z12*2</f>
        <v>0</v>
      </c>
      <c r="AE12" s="24">
        <f>AA12*3</f>
        <v>3</v>
      </c>
      <c r="AF12" s="24">
        <f>AB12*4</f>
        <v>0</v>
      </c>
      <c r="AG12" s="24">
        <f t="shared" si="2"/>
        <v>3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>
        <v>1</v>
      </c>
      <c r="F13" s="75"/>
      <c r="G13" s="24">
        <f>C13*1</f>
        <v>0</v>
      </c>
      <c r="H13" s="24">
        <f>D13*2</f>
        <v>0</v>
      </c>
      <c r="I13" s="24">
        <f>E13*3</f>
        <v>3</v>
      </c>
      <c r="J13" s="24">
        <f>F13*4</f>
        <v>0</v>
      </c>
      <c r="K13" s="24">
        <f t="shared" si="0"/>
        <v>3</v>
      </c>
      <c r="L13" s="41">
        <f>K13+K14+K15+K16+K17+K18</f>
        <v>16</v>
      </c>
      <c r="M13" s="51">
        <v>27</v>
      </c>
      <c r="N13" s="74"/>
      <c r="O13" s="74">
        <v>1</v>
      </c>
      <c r="P13" s="74"/>
      <c r="Q13" s="75"/>
      <c r="R13" s="24">
        <f>N13*4</f>
        <v>0</v>
      </c>
      <c r="S13" s="24">
        <f>O13*3</f>
        <v>3</v>
      </c>
      <c r="T13" s="24">
        <f>P13*2</f>
        <v>0</v>
      </c>
      <c r="U13" s="24">
        <f>Q13*1</f>
        <v>0</v>
      </c>
      <c r="V13" s="24">
        <f t="shared" si="1"/>
        <v>3</v>
      </c>
      <c r="W13" s="47"/>
      <c r="X13" s="51">
        <v>47</v>
      </c>
      <c r="Y13" s="74"/>
      <c r="Z13" s="74">
        <v>1</v>
      </c>
      <c r="AA13" s="74"/>
      <c r="AB13" s="75"/>
      <c r="AC13" s="24">
        <f>Y13*4</f>
        <v>0</v>
      </c>
      <c r="AD13" s="24">
        <f>Z13*3</f>
        <v>3</v>
      </c>
      <c r="AE13" s="24">
        <f>AA13*2</f>
        <v>0</v>
      </c>
      <c r="AF13" s="24">
        <f>AB13*1</f>
        <v>0</v>
      </c>
      <c r="AG13" s="24">
        <f t="shared" si="2"/>
        <v>3</v>
      </c>
      <c r="AH13" s="41">
        <f>AG13+AG14+AG15+AG16+AG17+AG18</f>
        <v>13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>
        <v>1</v>
      </c>
      <c r="D14" s="74"/>
      <c r="E14" s="74"/>
      <c r="F14" s="75"/>
      <c r="G14" s="24">
        <f>C14*4</f>
        <v>4</v>
      </c>
      <c r="H14" s="24">
        <f>D14*3</f>
        <v>0</v>
      </c>
      <c r="I14" s="24">
        <f>E14*2</f>
        <v>0</v>
      </c>
      <c r="J14" s="24">
        <f>F14*1</f>
        <v>0</v>
      </c>
      <c r="K14" s="24">
        <f t="shared" si="0"/>
        <v>4</v>
      </c>
      <c r="L14" s="47"/>
      <c r="M14" s="56">
        <v>28</v>
      </c>
      <c r="N14" s="74"/>
      <c r="O14" s="74"/>
      <c r="P14" s="74">
        <v>1</v>
      </c>
      <c r="Q14" s="75"/>
      <c r="R14" s="24">
        <f>N14*1</f>
        <v>0</v>
      </c>
      <c r="S14" s="24">
        <f>O14*2</f>
        <v>0</v>
      </c>
      <c r="T14" s="24">
        <f>P14*3</f>
        <v>3</v>
      </c>
      <c r="U14" s="24">
        <f>Q14*4</f>
        <v>0</v>
      </c>
      <c r="V14" s="24">
        <f t="shared" si="1"/>
        <v>3</v>
      </c>
      <c r="W14" s="47"/>
      <c r="X14" s="51">
        <v>48</v>
      </c>
      <c r="Y14" s="74"/>
      <c r="Z14" s="74">
        <v>1</v>
      </c>
      <c r="AA14" s="74"/>
      <c r="AB14" s="75"/>
      <c r="AC14" s="24">
        <f>Y14*1</f>
        <v>0</v>
      </c>
      <c r="AD14" s="24">
        <f>Z14*2</f>
        <v>2</v>
      </c>
      <c r="AE14" s="24">
        <f>AA14*3</f>
        <v>0</v>
      </c>
      <c r="AF14" s="24">
        <f>AB14*4</f>
        <v>0</v>
      </c>
      <c r="AG14" s="24">
        <f t="shared" si="2"/>
        <v>2</v>
      </c>
      <c r="AH14" s="47"/>
      <c r="AI14" s="40"/>
      <c r="AJ14" s="53">
        <f>L25</f>
        <v>15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>
        <v>1</v>
      </c>
      <c r="E15" s="74"/>
      <c r="F15" s="75"/>
      <c r="G15" s="24">
        <f>C15*4</f>
        <v>0</v>
      </c>
      <c r="H15" s="24">
        <f>D15*3</f>
        <v>3</v>
      </c>
      <c r="I15" s="24">
        <f>E15*2</f>
        <v>0</v>
      </c>
      <c r="J15" s="24">
        <f>F15*1</f>
        <v>0</v>
      </c>
      <c r="K15" s="24">
        <f t="shared" si="0"/>
        <v>3</v>
      </c>
      <c r="L15" s="47"/>
      <c r="M15" s="51">
        <v>29</v>
      </c>
      <c r="N15" s="74"/>
      <c r="O15" s="74"/>
      <c r="P15" s="74"/>
      <c r="Q15" s="75">
        <v>1</v>
      </c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1</v>
      </c>
      <c r="V15" s="24">
        <f t="shared" si="1"/>
        <v>1</v>
      </c>
      <c r="W15" s="47"/>
      <c r="X15" s="51">
        <v>49</v>
      </c>
      <c r="Y15" s="74"/>
      <c r="Z15" s="74">
        <v>1</v>
      </c>
      <c r="AA15" s="74"/>
      <c r="AB15" s="75"/>
      <c r="AC15" s="24">
        <f>Y15*1</f>
        <v>0</v>
      </c>
      <c r="AD15" s="24">
        <f>Z15*2</f>
        <v>2</v>
      </c>
      <c r="AE15" s="24">
        <f>AA15*3</f>
        <v>0</v>
      </c>
      <c r="AF15" s="24">
        <f>AB15*4</f>
        <v>0</v>
      </c>
      <c r="AG15" s="24">
        <f t="shared" si="2"/>
        <v>2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>
        <v>1</v>
      </c>
      <c r="F16" s="75"/>
      <c r="G16" s="24">
        <f>C16*1</f>
        <v>0</v>
      </c>
      <c r="H16" s="24">
        <f>D16*2</f>
        <v>0</v>
      </c>
      <c r="I16" s="24">
        <f>E16*3</f>
        <v>3</v>
      </c>
      <c r="J16" s="24">
        <f>F16*4</f>
        <v>0</v>
      </c>
      <c r="K16" s="24">
        <f t="shared" si="0"/>
        <v>3</v>
      </c>
      <c r="L16" s="52"/>
      <c r="M16" s="56">
        <v>30</v>
      </c>
      <c r="N16" s="74"/>
      <c r="O16" s="74">
        <v>1</v>
      </c>
      <c r="P16" s="74"/>
      <c r="Q16" s="75"/>
      <c r="R16" s="24">
        <f>N16*4</f>
        <v>0</v>
      </c>
      <c r="S16" s="24">
        <f>O16*3</f>
        <v>3</v>
      </c>
      <c r="T16" s="24">
        <f>P16*2</f>
        <v>0</v>
      </c>
      <c r="U16" s="24">
        <f>Q16*1</f>
        <v>0</v>
      </c>
      <c r="V16" s="24">
        <f t="shared" si="1"/>
        <v>3</v>
      </c>
      <c r="W16" s="52"/>
      <c r="X16" s="51">
        <v>50</v>
      </c>
      <c r="Y16" s="74"/>
      <c r="Z16" s="74">
        <v>1</v>
      </c>
      <c r="AA16" s="74"/>
      <c r="AB16" s="75"/>
      <c r="AC16" s="24">
        <f>Y16*1</f>
        <v>0</v>
      </c>
      <c r="AD16" s="24">
        <f>Z16*2</f>
        <v>2</v>
      </c>
      <c r="AE16" s="24">
        <f>AA16*3</f>
        <v>0</v>
      </c>
      <c r="AF16" s="24">
        <f>AB16*4</f>
        <v>0</v>
      </c>
      <c r="AG16" s="24">
        <f t="shared" si="2"/>
        <v>2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>
        <v>1</v>
      </c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1</v>
      </c>
      <c r="K17" s="24">
        <f t="shared" si="0"/>
        <v>1</v>
      </c>
      <c r="L17" s="52"/>
      <c r="M17" s="51">
        <v>31</v>
      </c>
      <c r="N17" s="74"/>
      <c r="O17" s="74"/>
      <c r="P17" s="74"/>
      <c r="Q17" s="75">
        <v>1</v>
      </c>
      <c r="R17" s="24">
        <f>N17*1</f>
        <v>0</v>
      </c>
      <c r="S17" s="24">
        <f>O17*2</f>
        <v>0</v>
      </c>
      <c r="T17" s="24">
        <f>P17*3</f>
        <v>0</v>
      </c>
      <c r="U17" s="24">
        <f>Q17*4</f>
        <v>4</v>
      </c>
      <c r="V17" s="24">
        <f t="shared" si="1"/>
        <v>4</v>
      </c>
      <c r="W17" s="41">
        <f>V17+V18+V19+V20+V21+V22</f>
        <v>19</v>
      </c>
      <c r="X17" s="51">
        <v>51</v>
      </c>
      <c r="Y17" s="74"/>
      <c r="Z17" s="74"/>
      <c r="AA17" s="74"/>
      <c r="AB17" s="75">
        <v>1</v>
      </c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1</v>
      </c>
      <c r="AG17" s="24">
        <f t="shared" si="2"/>
        <v>1</v>
      </c>
      <c r="AH17" s="47"/>
      <c r="AI17" s="40"/>
      <c r="AJ17" s="53">
        <f>W11</f>
        <v>13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>
        <v>1</v>
      </c>
      <c r="E18" s="74"/>
      <c r="F18" s="75"/>
      <c r="G18" s="24">
        <f>C18*1</f>
        <v>0</v>
      </c>
      <c r="H18" s="24">
        <f>D18*2</f>
        <v>2</v>
      </c>
      <c r="I18" s="24">
        <f>E18*3</f>
        <v>0</v>
      </c>
      <c r="J18" s="24">
        <f>F18*4</f>
        <v>0</v>
      </c>
      <c r="K18" s="24">
        <f t="shared" si="0"/>
        <v>2</v>
      </c>
      <c r="L18" s="47"/>
      <c r="M18" s="56">
        <v>32</v>
      </c>
      <c r="N18" s="74"/>
      <c r="O18" s="74"/>
      <c r="P18" s="74">
        <v>1</v>
      </c>
      <c r="Q18" s="75"/>
      <c r="R18" s="24">
        <f>N18*1</f>
        <v>0</v>
      </c>
      <c r="S18" s="24">
        <f>O18*2</f>
        <v>0</v>
      </c>
      <c r="T18" s="24">
        <f>P18*3</f>
        <v>3</v>
      </c>
      <c r="U18" s="24">
        <f>Q18*4</f>
        <v>0</v>
      </c>
      <c r="V18" s="24">
        <f t="shared" si="1"/>
        <v>3</v>
      </c>
      <c r="W18" s="47"/>
      <c r="X18" s="51">
        <v>52</v>
      </c>
      <c r="Y18" s="74"/>
      <c r="Z18" s="74">
        <v>1</v>
      </c>
      <c r="AA18" s="74"/>
      <c r="AB18" s="75"/>
      <c r="AC18" s="24">
        <f>Y18*4</f>
        <v>0</v>
      </c>
      <c r="AD18" s="24">
        <f>Z18*3</f>
        <v>3</v>
      </c>
      <c r="AE18" s="24">
        <f>AA18*2</f>
        <v>0</v>
      </c>
      <c r="AF18" s="24">
        <f>AB18*1</f>
        <v>0</v>
      </c>
      <c r="AG18" s="24">
        <f t="shared" si="2"/>
        <v>3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>
        <v>1</v>
      </c>
      <c r="D19" s="74"/>
      <c r="E19" s="74"/>
      <c r="F19" s="75"/>
      <c r="G19" s="24">
        <f>C19*4</f>
        <v>4</v>
      </c>
      <c r="H19" s="24">
        <f>D19*3</f>
        <v>0</v>
      </c>
      <c r="I19" s="24">
        <f>E19*2</f>
        <v>0</v>
      </c>
      <c r="J19" s="24">
        <f>F19*1</f>
        <v>0</v>
      </c>
      <c r="K19" s="24">
        <f t="shared" si="0"/>
        <v>4</v>
      </c>
      <c r="L19" s="41">
        <f>K19+K20+K21+K22+K23+K24</f>
        <v>19</v>
      </c>
      <c r="M19" s="51">
        <v>33</v>
      </c>
      <c r="N19" s="74"/>
      <c r="O19" s="74">
        <v>1</v>
      </c>
      <c r="P19" s="74"/>
      <c r="Q19" s="75"/>
      <c r="R19" s="24">
        <f>N19*4</f>
        <v>0</v>
      </c>
      <c r="S19" s="24">
        <f>O19*3</f>
        <v>3</v>
      </c>
      <c r="T19" s="24">
        <f>P19*2</f>
        <v>0</v>
      </c>
      <c r="U19" s="24">
        <f>Q19*1</f>
        <v>0</v>
      </c>
      <c r="V19" s="24">
        <f t="shared" si="1"/>
        <v>3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>
        <v>1</v>
      </c>
      <c r="F20" s="75"/>
      <c r="G20" s="24">
        <f>C20*1</f>
        <v>0</v>
      </c>
      <c r="H20" s="24">
        <f>D20*2</f>
        <v>0</v>
      </c>
      <c r="I20" s="24">
        <f>E20*3</f>
        <v>3</v>
      </c>
      <c r="J20" s="24">
        <f>F20*4</f>
        <v>0</v>
      </c>
      <c r="K20" s="24">
        <f t="shared" si="0"/>
        <v>3</v>
      </c>
      <c r="L20" s="47"/>
      <c r="M20" s="56">
        <v>34</v>
      </c>
      <c r="N20" s="74"/>
      <c r="O20" s="74"/>
      <c r="P20" s="74">
        <v>1</v>
      </c>
      <c r="Q20" s="75"/>
      <c r="R20" s="24">
        <f>N20*1</f>
        <v>0</v>
      </c>
      <c r="S20" s="24">
        <f>O20*2</f>
        <v>0</v>
      </c>
      <c r="T20" s="24">
        <f>P20*3</f>
        <v>3</v>
      </c>
      <c r="U20" s="24">
        <f>Q20*4</f>
        <v>0</v>
      </c>
      <c r="V20" s="24">
        <f t="shared" si="1"/>
        <v>3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19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>
        <v>1</v>
      </c>
      <c r="G21" s="24">
        <f>C21*1</f>
        <v>0</v>
      </c>
      <c r="H21" s="24">
        <f>D21*2</f>
        <v>0</v>
      </c>
      <c r="I21" s="24">
        <f>E21*3</f>
        <v>0</v>
      </c>
      <c r="J21" s="24">
        <f>F21*4</f>
        <v>4</v>
      </c>
      <c r="K21" s="24">
        <f t="shared" si="0"/>
        <v>4</v>
      </c>
      <c r="L21" s="52"/>
      <c r="M21" s="51">
        <v>35</v>
      </c>
      <c r="N21" s="74"/>
      <c r="O21" s="74">
        <v>1</v>
      </c>
      <c r="P21" s="74"/>
      <c r="Q21" s="75"/>
      <c r="R21" s="24">
        <f>N21*4</f>
        <v>0</v>
      </c>
      <c r="S21" s="24">
        <f>O21*3</f>
        <v>3</v>
      </c>
      <c r="T21" s="24">
        <f>P21*2</f>
        <v>0</v>
      </c>
      <c r="U21" s="24">
        <f>Q21*1</f>
        <v>0</v>
      </c>
      <c r="V21" s="24">
        <f t="shared" si="1"/>
        <v>3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>
        <v>1</v>
      </c>
      <c r="E22" s="74"/>
      <c r="F22" s="75"/>
      <c r="G22" s="24">
        <f>C22*4</f>
        <v>0</v>
      </c>
      <c r="H22" s="24">
        <f>D22*3</f>
        <v>3</v>
      </c>
      <c r="I22" s="24">
        <f>E22*2</f>
        <v>0</v>
      </c>
      <c r="J22" s="24">
        <f>F22*1</f>
        <v>0</v>
      </c>
      <c r="K22" s="24">
        <f t="shared" si="0"/>
        <v>3</v>
      </c>
      <c r="L22" s="52"/>
      <c r="M22" s="56">
        <v>36</v>
      </c>
      <c r="N22" s="74"/>
      <c r="O22" s="74"/>
      <c r="P22" s="74">
        <v>1</v>
      </c>
      <c r="Q22" s="75"/>
      <c r="R22" s="24">
        <f>N22*1</f>
        <v>0</v>
      </c>
      <c r="S22" s="24">
        <f>O22*2</f>
        <v>0</v>
      </c>
      <c r="T22" s="24">
        <f>P22*3</f>
        <v>3</v>
      </c>
      <c r="U22" s="24">
        <f>Q22*4</f>
        <v>0</v>
      </c>
      <c r="V22" s="24">
        <f t="shared" si="1"/>
        <v>3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>
        <v>1</v>
      </c>
      <c r="E23" s="74"/>
      <c r="F23" s="75"/>
      <c r="G23" s="24">
        <f>C23*1</f>
        <v>0</v>
      </c>
      <c r="H23" s="24">
        <f>D23*2</f>
        <v>2</v>
      </c>
      <c r="I23" s="24">
        <f>E23*3</f>
        <v>0</v>
      </c>
      <c r="J23" s="24">
        <f>F23*4</f>
        <v>0</v>
      </c>
      <c r="K23" s="24">
        <f t="shared" si="0"/>
        <v>2</v>
      </c>
      <c r="L23" s="47"/>
      <c r="M23" s="51">
        <v>37</v>
      </c>
      <c r="N23" s="74"/>
      <c r="O23" s="74"/>
      <c r="P23" s="74"/>
      <c r="Q23" s="75">
        <v>1</v>
      </c>
      <c r="R23" s="24">
        <f>N23*4</f>
        <v>0</v>
      </c>
      <c r="S23" s="24">
        <f>O23*3</f>
        <v>0</v>
      </c>
      <c r="T23" s="24">
        <f>P23*2</f>
        <v>0</v>
      </c>
      <c r="U23" s="24">
        <f>Q23*1</f>
        <v>1</v>
      </c>
      <c r="V23" s="24">
        <f t="shared" si="1"/>
        <v>1</v>
      </c>
      <c r="W23" s="41">
        <f>V23+V24+V25+V26</f>
        <v>11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11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>
        <v>1</v>
      </c>
      <c r="E24" s="74"/>
      <c r="F24" s="75"/>
      <c r="G24" s="24">
        <f>C24*4</f>
        <v>0</v>
      </c>
      <c r="H24" s="24">
        <f>D24*3</f>
        <v>3</v>
      </c>
      <c r="I24" s="24">
        <f>E24*2</f>
        <v>0</v>
      </c>
      <c r="J24" s="24">
        <f>F24*1</f>
        <v>0</v>
      </c>
      <c r="K24" s="24">
        <f t="shared" si="0"/>
        <v>3</v>
      </c>
      <c r="L24" s="47"/>
      <c r="M24" s="56">
        <v>38</v>
      </c>
      <c r="N24" s="74"/>
      <c r="O24" s="74"/>
      <c r="P24" s="74"/>
      <c r="Q24" s="75">
        <v>1</v>
      </c>
      <c r="R24" s="24">
        <f>N24*1</f>
        <v>0</v>
      </c>
      <c r="S24" s="24">
        <f>O24*2</f>
        <v>0</v>
      </c>
      <c r="T24" s="24">
        <f>P24*3</f>
        <v>0</v>
      </c>
      <c r="U24" s="24">
        <f>Q24*4</f>
        <v>4</v>
      </c>
      <c r="V24" s="24">
        <f t="shared" si="1"/>
        <v>4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>
        <v>1</v>
      </c>
      <c r="E25" s="74"/>
      <c r="F25" s="75"/>
      <c r="G25" s="24">
        <f>C25*4</f>
        <v>0</v>
      </c>
      <c r="H25" s="24">
        <f>D25*3</f>
        <v>3</v>
      </c>
      <c r="I25" s="24">
        <f>E25*2</f>
        <v>0</v>
      </c>
      <c r="J25" s="24">
        <f>F25*1</f>
        <v>0</v>
      </c>
      <c r="K25" s="24">
        <f t="shared" si="0"/>
        <v>3</v>
      </c>
      <c r="L25" s="41">
        <f>K25+K26+V7+V8+V9+V10</f>
        <v>15</v>
      </c>
      <c r="M25" s="51">
        <v>39</v>
      </c>
      <c r="N25" s="74"/>
      <c r="O25" s="74"/>
      <c r="P25" s="74">
        <v>1</v>
      </c>
      <c r="Q25" s="75"/>
      <c r="R25" s="24">
        <f>N25*1</f>
        <v>0</v>
      </c>
      <c r="S25" s="24">
        <f>O25*2</f>
        <v>0</v>
      </c>
      <c r="T25" s="24">
        <f>P25*3</f>
        <v>3</v>
      </c>
      <c r="U25" s="24">
        <f>Q25*4</f>
        <v>0</v>
      </c>
      <c r="V25" s="24">
        <f t="shared" si="1"/>
        <v>3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>
        <v>1</v>
      </c>
      <c r="F26" s="75"/>
      <c r="G26" s="24">
        <f>C26*1</f>
        <v>0</v>
      </c>
      <c r="H26" s="24">
        <f>D26*2</f>
        <v>0</v>
      </c>
      <c r="I26" s="24">
        <f>E26*3</f>
        <v>3</v>
      </c>
      <c r="J26" s="24">
        <f>F26*4</f>
        <v>0</v>
      </c>
      <c r="K26" s="24">
        <f t="shared" si="0"/>
        <v>3</v>
      </c>
      <c r="L26" s="47"/>
      <c r="M26" s="56">
        <v>40</v>
      </c>
      <c r="N26" s="74"/>
      <c r="O26" s="74">
        <v>1</v>
      </c>
      <c r="P26" s="74"/>
      <c r="Q26" s="75"/>
      <c r="R26" s="24">
        <f>N26*4</f>
        <v>0</v>
      </c>
      <c r="S26" s="24">
        <f>O26*3</f>
        <v>3</v>
      </c>
      <c r="T26" s="24">
        <f>P26*2</f>
        <v>0</v>
      </c>
      <c r="U26" s="24">
        <f>Q26*1</f>
        <v>0</v>
      </c>
      <c r="V26" s="24">
        <f t="shared" si="1"/>
        <v>3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15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13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B4:F4"/>
    <mergeCell ref="M4:Q4"/>
    <mergeCell ref="X4:AB4"/>
    <mergeCell ref="B5:F5"/>
    <mergeCell ref="G5:K5"/>
    <mergeCell ref="M5:Q5"/>
    <mergeCell ref="X5:AB5"/>
    <mergeCell ref="E1:Z1"/>
    <mergeCell ref="D2:AA2"/>
    <mergeCell ref="C3:E3"/>
    <mergeCell ref="L3:M3"/>
    <mergeCell ref="N3:P3"/>
    <mergeCell ref="W3:X3"/>
  </mergeCells>
  <pageMargins left="1.78" right="0.23622047244094491" top="0.28999999999999998" bottom="0.23" header="0.31496062992125984" footer="0.31496062992125984"/>
  <pageSetup paperSize="9" scale="80" orientation="landscape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opLeftCell="A7" zoomScale="130" zoomScaleNormal="130" workbookViewId="0">
      <selection activeCell="AA19" sqref="AA19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name!B33</f>
        <v>เด็กหญิงเยาวพา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name!C33</f>
        <v>มาติน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name!A33</f>
        <v>32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18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>
        <v>1</v>
      </c>
      <c r="G7" s="24">
        <f>C7*1</f>
        <v>0</v>
      </c>
      <c r="H7" s="24">
        <f>D7*2</f>
        <v>0</v>
      </c>
      <c r="I7" s="24">
        <f>E7*3</f>
        <v>0</v>
      </c>
      <c r="J7" s="24">
        <f>F7*4</f>
        <v>4</v>
      </c>
      <c r="K7" s="24">
        <f>SUM(G7:J7)</f>
        <v>4</v>
      </c>
      <c r="L7" s="55">
        <f>K7+K8+K9+K10+K11+K12</f>
        <v>18</v>
      </c>
      <c r="M7" s="51">
        <v>21</v>
      </c>
      <c r="N7" s="74"/>
      <c r="O7" s="74"/>
      <c r="P7" s="74">
        <v>1</v>
      </c>
      <c r="Q7" s="75"/>
      <c r="R7" s="24">
        <f>N7*4</f>
        <v>0</v>
      </c>
      <c r="S7" s="24">
        <f>O7*3</f>
        <v>0</v>
      </c>
      <c r="T7" s="24">
        <f>P7*2</f>
        <v>2</v>
      </c>
      <c r="U7" s="24">
        <f>Q7*1</f>
        <v>0</v>
      </c>
      <c r="V7" s="24">
        <f>SUM(R7:U7)</f>
        <v>2</v>
      </c>
      <c r="W7" s="52"/>
      <c r="X7" s="51">
        <v>41</v>
      </c>
      <c r="Y7" s="74">
        <v>1</v>
      </c>
      <c r="Z7" s="74"/>
      <c r="AA7" s="74"/>
      <c r="AB7" s="75"/>
      <c r="AC7" s="24">
        <f>Y7*1</f>
        <v>1</v>
      </c>
      <c r="AD7" s="24">
        <f>Z7*2</f>
        <v>0</v>
      </c>
      <c r="AE7" s="24">
        <f>AA7*3</f>
        <v>0</v>
      </c>
      <c r="AF7" s="24">
        <f>AB7*4</f>
        <v>0</v>
      </c>
      <c r="AG7" s="24">
        <f t="shared" ref="AG7:AG18" si="0">SUM(AC7:AF7)</f>
        <v>1</v>
      </c>
      <c r="AH7" s="55">
        <f>AG7+AG8+AG9+AG10+AG11+AG12</f>
        <v>16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4</v>
      </c>
      <c r="L8" s="47"/>
      <c r="M8" s="56">
        <v>22</v>
      </c>
      <c r="N8" s="74"/>
      <c r="O8" s="74"/>
      <c r="P8" s="74">
        <v>1</v>
      </c>
      <c r="Q8" s="75"/>
      <c r="R8" s="24">
        <f>N8*1</f>
        <v>0</v>
      </c>
      <c r="S8" s="24">
        <f>O8*2</f>
        <v>0</v>
      </c>
      <c r="T8" s="24">
        <f>P8*3</f>
        <v>3</v>
      </c>
      <c r="U8" s="24">
        <f>Q8*4</f>
        <v>0</v>
      </c>
      <c r="V8" s="24">
        <f>SUM(R8:U8)</f>
        <v>3</v>
      </c>
      <c r="W8" s="47"/>
      <c r="X8" s="51">
        <v>42</v>
      </c>
      <c r="Y8" s="74"/>
      <c r="Z8" s="74"/>
      <c r="AA8" s="74">
        <v>1</v>
      </c>
      <c r="AB8" s="75"/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3</v>
      </c>
      <c r="AF8" s="24">
        <f t="shared" ref="AF8:AF16" si="4">AB8*4</f>
        <v>0</v>
      </c>
      <c r="AG8" s="24">
        <f t="shared" si="0"/>
        <v>3</v>
      </c>
      <c r="AH8" s="47"/>
      <c r="AI8" s="40"/>
      <c r="AJ8" s="53">
        <f>L13</f>
        <v>19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>SUM(G9:J9)</f>
        <v>3</v>
      </c>
      <c r="L9" s="47"/>
      <c r="M9" s="51">
        <v>23</v>
      </c>
      <c r="N9" s="74"/>
      <c r="O9" s="74"/>
      <c r="P9" s="74"/>
      <c r="Q9" s="75">
        <v>1</v>
      </c>
      <c r="R9" s="24">
        <f>N9*1</f>
        <v>0</v>
      </c>
      <c r="S9" s="24">
        <f>O9*2</f>
        <v>0</v>
      </c>
      <c r="T9" s="24">
        <f>P9*3</f>
        <v>0</v>
      </c>
      <c r="U9" s="24">
        <f>Q9*4</f>
        <v>4</v>
      </c>
      <c r="V9" s="24">
        <f>SUM(R9:U9)</f>
        <v>4</v>
      </c>
      <c r="W9" s="47"/>
      <c r="X9" s="51">
        <v>43</v>
      </c>
      <c r="Y9" s="74">
        <v>1</v>
      </c>
      <c r="Z9" s="74"/>
      <c r="AA9" s="74"/>
      <c r="AB9" s="75"/>
      <c r="AC9" s="24">
        <f t="shared" si="1"/>
        <v>1</v>
      </c>
      <c r="AD9" s="24">
        <f t="shared" si="2"/>
        <v>0</v>
      </c>
      <c r="AE9" s="24">
        <f t="shared" si="3"/>
        <v>0</v>
      </c>
      <c r="AF9" s="24">
        <f t="shared" si="4"/>
        <v>0</v>
      </c>
      <c r="AG9" s="24">
        <f t="shared" si="0"/>
        <v>1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>
        <v>1</v>
      </c>
      <c r="F10" s="75"/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3</v>
      </c>
      <c r="J10" s="24">
        <f t="shared" ref="J10:J26" si="8">F10*4</f>
        <v>0</v>
      </c>
      <c r="K10" s="24">
        <f t="shared" ref="K10:K26" si="9">SUM(G10:J10)</f>
        <v>3</v>
      </c>
      <c r="L10" s="47"/>
      <c r="M10" s="56">
        <v>24</v>
      </c>
      <c r="N10" s="74"/>
      <c r="O10" s="74">
        <v>1</v>
      </c>
      <c r="P10" s="74"/>
      <c r="Q10" s="75"/>
      <c r="R10" s="24">
        <f>N10*4</f>
        <v>0</v>
      </c>
      <c r="S10" s="24">
        <f>O10*3</f>
        <v>3</v>
      </c>
      <c r="T10" s="24">
        <f>P10*2</f>
        <v>0</v>
      </c>
      <c r="U10" s="24">
        <f>Q10*1</f>
        <v>0</v>
      </c>
      <c r="V10" s="24">
        <f>SUM(R10:U10)</f>
        <v>3</v>
      </c>
      <c r="W10" s="47"/>
      <c r="X10" s="51">
        <v>44</v>
      </c>
      <c r="Y10" s="74"/>
      <c r="Z10" s="74"/>
      <c r="AA10" s="74"/>
      <c r="AB10" s="75">
        <v>1</v>
      </c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4</v>
      </c>
      <c r="AG10" s="24">
        <f t="shared" si="0"/>
        <v>4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/>
      <c r="E11" s="74"/>
      <c r="F11" s="75">
        <v>1</v>
      </c>
      <c r="G11" s="24">
        <f>C11*4</f>
        <v>0</v>
      </c>
      <c r="H11" s="24">
        <f>D11*3</f>
        <v>0</v>
      </c>
      <c r="I11" s="24">
        <f>E11*2</f>
        <v>0</v>
      </c>
      <c r="J11" s="24">
        <f>F11*1</f>
        <v>1</v>
      </c>
      <c r="K11" s="24">
        <f>SUM(G11:J11)</f>
        <v>1</v>
      </c>
      <c r="L11" s="52"/>
      <c r="M11" s="51">
        <v>25</v>
      </c>
      <c r="N11" s="74"/>
      <c r="O11" s="74">
        <v>1</v>
      </c>
      <c r="P11" s="74"/>
      <c r="Q11" s="75"/>
      <c r="R11" s="24">
        <f t="shared" ref="R11:R25" si="10">N11*1</f>
        <v>0</v>
      </c>
      <c r="S11" s="24">
        <f t="shared" ref="S11:S25" si="11">O11*2</f>
        <v>2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2</v>
      </c>
      <c r="W11" s="55">
        <f>V11+V12+V13+V14+V15+V16</f>
        <v>14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0"/>
        <v>3</v>
      </c>
      <c r="AH11" s="52"/>
      <c r="AI11" s="40"/>
      <c r="AJ11" s="53">
        <f>L19</f>
        <v>17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>
        <v>1</v>
      </c>
      <c r="F12" s="75"/>
      <c r="G12" s="24">
        <f t="shared" si="5"/>
        <v>0</v>
      </c>
      <c r="H12" s="24">
        <f t="shared" si="6"/>
        <v>0</v>
      </c>
      <c r="I12" s="24">
        <f t="shared" si="7"/>
        <v>3</v>
      </c>
      <c r="J12" s="24">
        <f t="shared" si="8"/>
        <v>0</v>
      </c>
      <c r="K12" s="24">
        <f t="shared" si="9"/>
        <v>3</v>
      </c>
      <c r="L12" s="52"/>
      <c r="M12" s="56">
        <v>26</v>
      </c>
      <c r="N12" s="74"/>
      <c r="O12" s="74"/>
      <c r="P12" s="74">
        <v>1</v>
      </c>
      <c r="Q12" s="75"/>
      <c r="R12" s="24">
        <f>N12*4</f>
        <v>0</v>
      </c>
      <c r="S12" s="24">
        <f>O12*3</f>
        <v>0</v>
      </c>
      <c r="T12" s="24">
        <f>P12*2</f>
        <v>2</v>
      </c>
      <c r="U12" s="24">
        <f>Q12*1</f>
        <v>0</v>
      </c>
      <c r="V12" s="24">
        <f>SUM(R12:U12)</f>
        <v>2</v>
      </c>
      <c r="W12" s="47"/>
      <c r="X12" s="51">
        <v>46</v>
      </c>
      <c r="Y12" s="74"/>
      <c r="Z12" s="74"/>
      <c r="AA12" s="74"/>
      <c r="AB12" s="75">
        <v>1</v>
      </c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4</v>
      </c>
      <c r="AG12" s="24">
        <f t="shared" si="0"/>
        <v>4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>
        <v>1</v>
      </c>
      <c r="G13" s="24">
        <f t="shared" si="5"/>
        <v>0</v>
      </c>
      <c r="H13" s="24">
        <f t="shared" si="6"/>
        <v>0</v>
      </c>
      <c r="I13" s="24">
        <f t="shared" si="7"/>
        <v>0</v>
      </c>
      <c r="J13" s="24">
        <f t="shared" si="8"/>
        <v>4</v>
      </c>
      <c r="K13" s="24">
        <f t="shared" si="9"/>
        <v>4</v>
      </c>
      <c r="L13" s="41">
        <f>K13+K14+K15+K16+K17+K18</f>
        <v>19</v>
      </c>
      <c r="M13" s="51">
        <v>27</v>
      </c>
      <c r="N13" s="74">
        <v>1</v>
      </c>
      <c r="O13" s="74"/>
      <c r="P13" s="74"/>
      <c r="Q13" s="75"/>
      <c r="R13" s="24">
        <f>N13*4</f>
        <v>4</v>
      </c>
      <c r="S13" s="24">
        <f>O13*3</f>
        <v>0</v>
      </c>
      <c r="T13" s="24">
        <f>P13*2</f>
        <v>0</v>
      </c>
      <c r="U13" s="24">
        <f>Q13*1</f>
        <v>0</v>
      </c>
      <c r="V13" s="24">
        <f>SUM(R13:U13)</f>
        <v>4</v>
      </c>
      <c r="W13" s="47"/>
      <c r="X13" s="51">
        <v>47</v>
      </c>
      <c r="Y13" s="74"/>
      <c r="Z13" s="74"/>
      <c r="AA13" s="74"/>
      <c r="AB13" s="75">
        <v>1</v>
      </c>
      <c r="AC13" s="24">
        <f>Y13*4</f>
        <v>0</v>
      </c>
      <c r="AD13" s="24">
        <f>Z13*3</f>
        <v>0</v>
      </c>
      <c r="AE13" s="24">
        <f>AA13*2</f>
        <v>0</v>
      </c>
      <c r="AF13" s="24">
        <f>AB13*1</f>
        <v>1</v>
      </c>
      <c r="AG13" s="24">
        <f t="shared" si="0"/>
        <v>1</v>
      </c>
      <c r="AH13" s="41">
        <f>AG13+AG14+AG15+AG16+AG17+AG18</f>
        <v>16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>
        <v>1</v>
      </c>
      <c r="E14" s="74"/>
      <c r="F14" s="75"/>
      <c r="G14" s="24">
        <f>C14*4</f>
        <v>0</v>
      </c>
      <c r="H14" s="24">
        <f>D14*3</f>
        <v>3</v>
      </c>
      <c r="I14" s="24">
        <f>E14*2</f>
        <v>0</v>
      </c>
      <c r="J14" s="24">
        <f>F14*1</f>
        <v>0</v>
      </c>
      <c r="K14" s="24">
        <f>SUM(G14:J14)</f>
        <v>3</v>
      </c>
      <c r="L14" s="47"/>
      <c r="M14" s="56">
        <v>28</v>
      </c>
      <c r="N14" s="74"/>
      <c r="O14" s="74">
        <v>1</v>
      </c>
      <c r="P14" s="74"/>
      <c r="Q14" s="75"/>
      <c r="R14" s="24">
        <f t="shared" si="10"/>
        <v>0</v>
      </c>
      <c r="S14" s="24">
        <f t="shared" si="11"/>
        <v>2</v>
      </c>
      <c r="T14" s="24">
        <f t="shared" si="12"/>
        <v>0</v>
      </c>
      <c r="U14" s="24">
        <f t="shared" si="13"/>
        <v>0</v>
      </c>
      <c r="V14" s="24">
        <f t="shared" si="14"/>
        <v>2</v>
      </c>
      <c r="W14" s="47"/>
      <c r="X14" s="51">
        <v>48</v>
      </c>
      <c r="Y14" s="74"/>
      <c r="Z14" s="74"/>
      <c r="AA14" s="74"/>
      <c r="AB14" s="75">
        <v>1</v>
      </c>
      <c r="AC14" s="24">
        <f t="shared" si="1"/>
        <v>0</v>
      </c>
      <c r="AD14" s="24">
        <f t="shared" si="2"/>
        <v>0</v>
      </c>
      <c r="AE14" s="24">
        <f t="shared" si="3"/>
        <v>0</v>
      </c>
      <c r="AF14" s="24">
        <f t="shared" si="4"/>
        <v>4</v>
      </c>
      <c r="AG14" s="24">
        <f t="shared" si="0"/>
        <v>4</v>
      </c>
      <c r="AH14" s="47"/>
      <c r="AI14" s="40"/>
      <c r="AJ14" s="53">
        <f>L25</f>
        <v>18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>
        <v>1</v>
      </c>
      <c r="E15" s="74"/>
      <c r="F15" s="75"/>
      <c r="G15" s="24">
        <f>C15*4</f>
        <v>0</v>
      </c>
      <c r="H15" s="24">
        <f>D15*3</f>
        <v>3</v>
      </c>
      <c r="I15" s="24">
        <f>E15*2</f>
        <v>0</v>
      </c>
      <c r="J15" s="24">
        <f>F15*1</f>
        <v>0</v>
      </c>
      <c r="K15" s="24">
        <f>SUM(G15:J15)</f>
        <v>3</v>
      </c>
      <c r="L15" s="47"/>
      <c r="M15" s="51">
        <v>29</v>
      </c>
      <c r="N15" s="74"/>
      <c r="O15" s="74">
        <v>1</v>
      </c>
      <c r="P15" s="74"/>
      <c r="Q15" s="75"/>
      <c r="R15" s="24">
        <f>N15*4</f>
        <v>0</v>
      </c>
      <c r="S15" s="24">
        <f>O15*3</f>
        <v>3</v>
      </c>
      <c r="T15" s="24">
        <f>P15*2</f>
        <v>0</v>
      </c>
      <c r="U15" s="24">
        <f>Q15*1</f>
        <v>0</v>
      </c>
      <c r="V15" s="24">
        <f>SUM(R15:U15)</f>
        <v>3</v>
      </c>
      <c r="W15" s="47"/>
      <c r="X15" s="51">
        <v>49</v>
      </c>
      <c r="Y15" s="74"/>
      <c r="Z15" s="74"/>
      <c r="AA15" s="74">
        <v>1</v>
      </c>
      <c r="AB15" s="75"/>
      <c r="AC15" s="24">
        <f t="shared" si="1"/>
        <v>0</v>
      </c>
      <c r="AD15" s="24">
        <f t="shared" si="2"/>
        <v>0</v>
      </c>
      <c r="AE15" s="24">
        <f t="shared" si="3"/>
        <v>3</v>
      </c>
      <c r="AF15" s="24">
        <f t="shared" si="4"/>
        <v>0</v>
      </c>
      <c r="AG15" s="24">
        <f t="shared" si="0"/>
        <v>3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>
        <v>1</v>
      </c>
      <c r="F16" s="75"/>
      <c r="G16" s="24">
        <f t="shared" si="5"/>
        <v>0</v>
      </c>
      <c r="H16" s="24">
        <f t="shared" si="6"/>
        <v>0</v>
      </c>
      <c r="I16" s="24">
        <f t="shared" si="7"/>
        <v>3</v>
      </c>
      <c r="J16" s="24">
        <f t="shared" si="8"/>
        <v>0</v>
      </c>
      <c r="K16" s="24">
        <f t="shared" si="9"/>
        <v>3</v>
      </c>
      <c r="L16" s="52"/>
      <c r="M16" s="56">
        <v>30</v>
      </c>
      <c r="N16" s="74"/>
      <c r="O16" s="74"/>
      <c r="P16" s="74"/>
      <c r="Q16" s="75">
        <v>1</v>
      </c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1</v>
      </c>
      <c r="V16" s="24">
        <f>SUM(R16:U16)</f>
        <v>1</v>
      </c>
      <c r="W16" s="52"/>
      <c r="X16" s="51">
        <v>50</v>
      </c>
      <c r="Y16" s="74"/>
      <c r="Z16" s="74"/>
      <c r="AA16" s="74">
        <v>1</v>
      </c>
      <c r="AB16" s="75"/>
      <c r="AC16" s="24">
        <f t="shared" si="1"/>
        <v>0</v>
      </c>
      <c r="AD16" s="24">
        <f t="shared" si="2"/>
        <v>0</v>
      </c>
      <c r="AE16" s="24">
        <f t="shared" si="3"/>
        <v>3</v>
      </c>
      <c r="AF16" s="24">
        <f t="shared" si="4"/>
        <v>0</v>
      </c>
      <c r="AG16" s="24">
        <f t="shared" si="0"/>
        <v>3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>
        <v>1</v>
      </c>
      <c r="E17" s="74"/>
      <c r="F17" s="75"/>
      <c r="G17" s="24">
        <f>C17*4</f>
        <v>0</v>
      </c>
      <c r="H17" s="24">
        <f>D17*3</f>
        <v>3</v>
      </c>
      <c r="I17" s="24">
        <f>E17*2</f>
        <v>0</v>
      </c>
      <c r="J17" s="24">
        <f>F17*1</f>
        <v>0</v>
      </c>
      <c r="K17" s="24">
        <f>SUM(G17:J17)</f>
        <v>3</v>
      </c>
      <c r="L17" s="52"/>
      <c r="M17" s="51">
        <v>31</v>
      </c>
      <c r="N17" s="74"/>
      <c r="O17" s="74"/>
      <c r="P17" s="74">
        <v>1</v>
      </c>
      <c r="Q17" s="75"/>
      <c r="R17" s="24">
        <f t="shared" si="10"/>
        <v>0</v>
      </c>
      <c r="S17" s="24">
        <f t="shared" si="11"/>
        <v>0</v>
      </c>
      <c r="T17" s="24">
        <f t="shared" si="12"/>
        <v>3</v>
      </c>
      <c r="U17" s="24">
        <f t="shared" si="13"/>
        <v>0</v>
      </c>
      <c r="V17" s="24">
        <f t="shared" si="14"/>
        <v>3</v>
      </c>
      <c r="W17" s="41">
        <f>V17+V18+V19+V20+V21+V22</f>
        <v>18</v>
      </c>
      <c r="X17" s="51">
        <v>51</v>
      </c>
      <c r="Y17" s="74"/>
      <c r="Z17" s="74">
        <v>1</v>
      </c>
      <c r="AA17" s="74"/>
      <c r="AB17" s="75"/>
      <c r="AC17" s="24">
        <f>Y17*4</f>
        <v>0</v>
      </c>
      <c r="AD17" s="24">
        <f>Z17*3</f>
        <v>3</v>
      </c>
      <c r="AE17" s="24">
        <f>AA17*2</f>
        <v>0</v>
      </c>
      <c r="AF17" s="24">
        <f>AB17*1</f>
        <v>0</v>
      </c>
      <c r="AG17" s="24">
        <f t="shared" si="0"/>
        <v>3</v>
      </c>
      <c r="AH17" s="47"/>
      <c r="AI17" s="40"/>
      <c r="AJ17" s="53">
        <f>W11</f>
        <v>14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>
        <v>1</v>
      </c>
      <c r="F18" s="75"/>
      <c r="G18" s="24">
        <f t="shared" si="5"/>
        <v>0</v>
      </c>
      <c r="H18" s="24">
        <f t="shared" si="6"/>
        <v>0</v>
      </c>
      <c r="I18" s="24">
        <f t="shared" si="7"/>
        <v>3</v>
      </c>
      <c r="J18" s="24">
        <f t="shared" si="8"/>
        <v>0</v>
      </c>
      <c r="K18" s="24">
        <f t="shared" si="9"/>
        <v>3</v>
      </c>
      <c r="L18" s="47"/>
      <c r="M18" s="56">
        <v>32</v>
      </c>
      <c r="N18" s="74"/>
      <c r="O18" s="74"/>
      <c r="P18" s="74"/>
      <c r="Q18" s="75">
        <v>1</v>
      </c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4</v>
      </c>
      <c r="V18" s="24">
        <f t="shared" si="14"/>
        <v>4</v>
      </c>
      <c r="W18" s="47"/>
      <c r="X18" s="51">
        <v>52</v>
      </c>
      <c r="Y18" s="74"/>
      <c r="Z18" s="74"/>
      <c r="AA18" s="74">
        <v>1</v>
      </c>
      <c r="AB18" s="75"/>
      <c r="AC18" s="24">
        <f>Y18*4</f>
        <v>0</v>
      </c>
      <c r="AD18" s="24">
        <f>Z18*3</f>
        <v>0</v>
      </c>
      <c r="AE18" s="24">
        <f>AA18*2</f>
        <v>2</v>
      </c>
      <c r="AF18" s="24">
        <f>AB18*1</f>
        <v>0</v>
      </c>
      <c r="AG18" s="24">
        <f t="shared" si="0"/>
        <v>2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>
        <v>1</v>
      </c>
      <c r="E19" s="74"/>
      <c r="F19" s="75"/>
      <c r="G19" s="24">
        <f>C19*4</f>
        <v>0</v>
      </c>
      <c r="H19" s="24">
        <f>D19*3</f>
        <v>3</v>
      </c>
      <c r="I19" s="24">
        <f>E19*2</f>
        <v>0</v>
      </c>
      <c r="J19" s="24">
        <f>F19*1</f>
        <v>0</v>
      </c>
      <c r="K19" s="24">
        <f>SUM(G19:J19)</f>
        <v>3</v>
      </c>
      <c r="L19" s="41">
        <f>K19+K20+K21+K22+K23+K24</f>
        <v>17</v>
      </c>
      <c r="M19" s="51">
        <v>33</v>
      </c>
      <c r="N19" s="74"/>
      <c r="O19" s="74">
        <v>1</v>
      </c>
      <c r="P19" s="74"/>
      <c r="Q19" s="75"/>
      <c r="R19" s="24">
        <f>N19*4</f>
        <v>0</v>
      </c>
      <c r="S19" s="24">
        <f>O19*3</f>
        <v>3</v>
      </c>
      <c r="T19" s="24">
        <f>P19*2</f>
        <v>0</v>
      </c>
      <c r="U19" s="24">
        <f>Q19*1</f>
        <v>0</v>
      </c>
      <c r="V19" s="24">
        <f>SUM(R19:U19)</f>
        <v>3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>
        <v>1</v>
      </c>
      <c r="F20" s="75"/>
      <c r="G20" s="24">
        <f t="shared" si="5"/>
        <v>0</v>
      </c>
      <c r="H20" s="24">
        <f t="shared" si="6"/>
        <v>0</v>
      </c>
      <c r="I20" s="24">
        <f t="shared" si="7"/>
        <v>3</v>
      </c>
      <c r="J20" s="24">
        <f t="shared" si="8"/>
        <v>0</v>
      </c>
      <c r="K20" s="24">
        <f t="shared" si="9"/>
        <v>3</v>
      </c>
      <c r="L20" s="47"/>
      <c r="M20" s="56">
        <v>34</v>
      </c>
      <c r="N20" s="74"/>
      <c r="O20" s="74"/>
      <c r="P20" s="74">
        <v>1</v>
      </c>
      <c r="Q20" s="75"/>
      <c r="R20" s="24">
        <f t="shared" si="10"/>
        <v>0</v>
      </c>
      <c r="S20" s="24">
        <f t="shared" si="11"/>
        <v>0</v>
      </c>
      <c r="T20" s="24">
        <f t="shared" si="12"/>
        <v>3</v>
      </c>
      <c r="U20" s="24">
        <f t="shared" si="13"/>
        <v>0</v>
      </c>
      <c r="V20" s="24">
        <f t="shared" si="14"/>
        <v>3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18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>
        <v>1</v>
      </c>
      <c r="F21" s="75"/>
      <c r="G21" s="24">
        <f t="shared" si="5"/>
        <v>0</v>
      </c>
      <c r="H21" s="24">
        <f t="shared" si="6"/>
        <v>0</v>
      </c>
      <c r="I21" s="24">
        <f t="shared" si="7"/>
        <v>3</v>
      </c>
      <c r="J21" s="24">
        <f t="shared" si="8"/>
        <v>0</v>
      </c>
      <c r="K21" s="24">
        <f t="shared" si="9"/>
        <v>3</v>
      </c>
      <c r="L21" s="52"/>
      <c r="M21" s="51">
        <v>35</v>
      </c>
      <c r="N21" s="74"/>
      <c r="O21" s="74">
        <v>1</v>
      </c>
      <c r="P21" s="74"/>
      <c r="Q21" s="75"/>
      <c r="R21" s="24">
        <f>N21*4</f>
        <v>0</v>
      </c>
      <c r="S21" s="24">
        <f>O21*3</f>
        <v>3</v>
      </c>
      <c r="T21" s="24">
        <f>P21*2</f>
        <v>0</v>
      </c>
      <c r="U21" s="24">
        <f>Q21*1</f>
        <v>0</v>
      </c>
      <c r="V21" s="24">
        <f>SUM(R21:U21)</f>
        <v>3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>
        <v>1</v>
      </c>
      <c r="F22" s="75"/>
      <c r="G22" s="24">
        <f>C22*4</f>
        <v>0</v>
      </c>
      <c r="H22" s="24">
        <f>D22*3</f>
        <v>0</v>
      </c>
      <c r="I22" s="24">
        <f>E22*2</f>
        <v>2</v>
      </c>
      <c r="J22" s="24">
        <f>F22*1</f>
        <v>0</v>
      </c>
      <c r="K22" s="24">
        <f>SUM(G22:J22)</f>
        <v>2</v>
      </c>
      <c r="L22" s="52"/>
      <c r="M22" s="56">
        <v>36</v>
      </c>
      <c r="N22" s="74"/>
      <c r="O22" s="74">
        <v>1</v>
      </c>
      <c r="P22" s="74"/>
      <c r="Q22" s="75"/>
      <c r="R22" s="24">
        <f t="shared" si="10"/>
        <v>0</v>
      </c>
      <c r="S22" s="24">
        <f t="shared" si="11"/>
        <v>2</v>
      </c>
      <c r="T22" s="24">
        <f t="shared" si="12"/>
        <v>0</v>
      </c>
      <c r="U22" s="24">
        <f t="shared" si="13"/>
        <v>0</v>
      </c>
      <c r="V22" s="24">
        <f t="shared" si="14"/>
        <v>2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>
        <v>1</v>
      </c>
      <c r="F23" s="75"/>
      <c r="G23" s="24">
        <f t="shared" si="5"/>
        <v>0</v>
      </c>
      <c r="H23" s="24">
        <f t="shared" si="6"/>
        <v>0</v>
      </c>
      <c r="I23" s="24">
        <f t="shared" si="7"/>
        <v>3</v>
      </c>
      <c r="J23" s="24">
        <f t="shared" si="8"/>
        <v>0</v>
      </c>
      <c r="K23" s="24">
        <f t="shared" si="9"/>
        <v>3</v>
      </c>
      <c r="L23" s="47"/>
      <c r="M23" s="51">
        <v>37</v>
      </c>
      <c r="N23" s="74"/>
      <c r="O23" s="74">
        <v>1</v>
      </c>
      <c r="P23" s="74"/>
      <c r="Q23" s="75"/>
      <c r="R23" s="24">
        <f>N23*4</f>
        <v>0</v>
      </c>
      <c r="S23" s="24">
        <f>O23*3</f>
        <v>3</v>
      </c>
      <c r="T23" s="24">
        <f>P23*2</f>
        <v>0</v>
      </c>
      <c r="U23" s="24">
        <f>Q23*1</f>
        <v>0</v>
      </c>
      <c r="V23" s="24">
        <f>SUM(R23:U23)</f>
        <v>3</v>
      </c>
      <c r="W23" s="41">
        <f>V23+V24+V25+V26</f>
        <v>8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8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>
        <v>1</v>
      </c>
      <c r="E24" s="74"/>
      <c r="F24" s="75"/>
      <c r="G24" s="24">
        <f>C24*4</f>
        <v>0</v>
      </c>
      <c r="H24" s="24">
        <f>D24*3</f>
        <v>3</v>
      </c>
      <c r="I24" s="24">
        <f>E24*2</f>
        <v>0</v>
      </c>
      <c r="J24" s="24">
        <f>F24*1</f>
        <v>0</v>
      </c>
      <c r="K24" s="24">
        <f>SUM(G24:J24)</f>
        <v>3</v>
      </c>
      <c r="L24" s="47"/>
      <c r="M24" s="56">
        <v>38</v>
      </c>
      <c r="N24" s="74">
        <v>1</v>
      </c>
      <c r="O24" s="74"/>
      <c r="P24" s="74"/>
      <c r="Q24" s="75"/>
      <c r="R24" s="24">
        <f t="shared" si="10"/>
        <v>1</v>
      </c>
      <c r="S24" s="24">
        <f t="shared" si="11"/>
        <v>0</v>
      </c>
      <c r="T24" s="24">
        <f t="shared" si="12"/>
        <v>0</v>
      </c>
      <c r="U24" s="24">
        <f t="shared" si="13"/>
        <v>0</v>
      </c>
      <c r="V24" s="24">
        <f t="shared" si="14"/>
        <v>1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>
        <v>1</v>
      </c>
      <c r="E25" s="74"/>
      <c r="F25" s="75"/>
      <c r="G25" s="24">
        <f>C25*4</f>
        <v>0</v>
      </c>
      <c r="H25" s="24">
        <f>D25*3</f>
        <v>3</v>
      </c>
      <c r="I25" s="24">
        <f>E25*2</f>
        <v>0</v>
      </c>
      <c r="J25" s="24">
        <f>F25*1</f>
        <v>0</v>
      </c>
      <c r="K25" s="24">
        <f>SUM(G25:J25)</f>
        <v>3</v>
      </c>
      <c r="L25" s="41">
        <f>K25+K26+V7+V8+V9+V10</f>
        <v>18</v>
      </c>
      <c r="M25" s="51">
        <v>39</v>
      </c>
      <c r="N25" s="74"/>
      <c r="O25" s="74">
        <v>1</v>
      </c>
      <c r="P25" s="74"/>
      <c r="Q25" s="75"/>
      <c r="R25" s="24">
        <f t="shared" si="10"/>
        <v>0</v>
      </c>
      <c r="S25" s="24">
        <f t="shared" si="11"/>
        <v>2</v>
      </c>
      <c r="T25" s="24">
        <f t="shared" si="12"/>
        <v>0</v>
      </c>
      <c r="U25" s="24">
        <f t="shared" si="13"/>
        <v>0</v>
      </c>
      <c r="V25" s="24">
        <f t="shared" si="14"/>
        <v>2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>
        <v>1</v>
      </c>
      <c r="F26" s="75"/>
      <c r="G26" s="24">
        <f t="shared" si="5"/>
        <v>0</v>
      </c>
      <c r="H26" s="24">
        <f t="shared" si="6"/>
        <v>0</v>
      </c>
      <c r="I26" s="24">
        <f t="shared" si="7"/>
        <v>3</v>
      </c>
      <c r="J26" s="24">
        <f t="shared" si="8"/>
        <v>0</v>
      </c>
      <c r="K26" s="24">
        <f t="shared" si="9"/>
        <v>3</v>
      </c>
      <c r="L26" s="47"/>
      <c r="M26" s="56">
        <v>40</v>
      </c>
      <c r="N26" s="74"/>
      <c r="O26" s="74"/>
      <c r="P26" s="74">
        <v>1</v>
      </c>
      <c r="Q26" s="75"/>
      <c r="R26" s="24">
        <f>N26*4</f>
        <v>0</v>
      </c>
      <c r="S26" s="24">
        <f>O26*3</f>
        <v>0</v>
      </c>
      <c r="T26" s="24">
        <f>P26*2</f>
        <v>2</v>
      </c>
      <c r="U26" s="24">
        <f>Q26*1</f>
        <v>0</v>
      </c>
      <c r="V26" s="24">
        <f>SUM(R26:U26)</f>
        <v>2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16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16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B4:F4"/>
    <mergeCell ref="M4:Q4"/>
    <mergeCell ref="X4:AB4"/>
    <mergeCell ref="B5:F5"/>
    <mergeCell ref="G5:K5"/>
    <mergeCell ref="M5:Q5"/>
    <mergeCell ref="X5:AB5"/>
    <mergeCell ref="E1:Z1"/>
    <mergeCell ref="D2:AA2"/>
    <mergeCell ref="C3:E3"/>
    <mergeCell ref="L3:M3"/>
    <mergeCell ref="N3:P3"/>
    <mergeCell ref="W3:X3"/>
  </mergeCells>
  <pageMargins left="2.11" right="0.27559055118110237" top="0.33" bottom="0.23" header="0.31496062992125984" footer="0.31496062992125984"/>
  <pageSetup paperSize="9" scale="80" orientation="landscape" horizont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="130" zoomScaleNormal="130" workbookViewId="0">
      <selection activeCell="Y19" sqref="Y19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str">
        <f>name!B34</f>
        <v>เด็กหญิงศิริรัตน์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str">
        <f>name!C34</f>
        <v>สุราย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>
        <f>name!A34</f>
        <v>33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14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>
        <v>1</v>
      </c>
      <c r="E7" s="75"/>
      <c r="F7" s="24">
        <f>B7*1</f>
        <v>0</v>
      </c>
      <c r="G7" s="24">
        <f>C7*2</f>
        <v>0</v>
      </c>
      <c r="H7" s="24">
        <f>D7*3</f>
        <v>3</v>
      </c>
      <c r="I7" s="24">
        <f>E7*4</f>
        <v>0</v>
      </c>
      <c r="J7" s="24">
        <f t="shared" ref="J7:J26" si="0">SUM(F7:I7)</f>
        <v>3</v>
      </c>
      <c r="K7" s="55">
        <f>J7+J8+J9+J10+J11+J12</f>
        <v>14</v>
      </c>
      <c r="L7" s="51">
        <v>21</v>
      </c>
      <c r="M7" s="74"/>
      <c r="N7" s="74"/>
      <c r="O7" s="74"/>
      <c r="P7" s="75">
        <v>1</v>
      </c>
      <c r="Q7" s="24">
        <f>M7*4</f>
        <v>0</v>
      </c>
      <c r="R7" s="24">
        <f>N7*3</f>
        <v>0</v>
      </c>
      <c r="S7" s="24">
        <f>O7*2</f>
        <v>0</v>
      </c>
      <c r="T7" s="24">
        <f>P7*1</f>
        <v>1</v>
      </c>
      <c r="U7" s="24">
        <f t="shared" ref="U7:U26" si="1">SUM(Q7:T7)</f>
        <v>1</v>
      </c>
      <c r="V7" s="52"/>
      <c r="W7" s="51">
        <v>41</v>
      </c>
      <c r="X7" s="74">
        <v>1</v>
      </c>
      <c r="Y7" s="74"/>
      <c r="Z7" s="74"/>
      <c r="AA7" s="75"/>
      <c r="AB7" s="24">
        <f>X7*1</f>
        <v>1</v>
      </c>
      <c r="AC7" s="24">
        <f>Y7*2</f>
        <v>0</v>
      </c>
      <c r="AD7" s="24">
        <f>Z7*3</f>
        <v>0</v>
      </c>
      <c r="AE7" s="24">
        <f>AA7*4</f>
        <v>0</v>
      </c>
      <c r="AF7" s="24">
        <f t="shared" ref="AF7:AF18" si="2">SUM(AB7:AE7)</f>
        <v>1</v>
      </c>
      <c r="AG7" s="55">
        <f>AF7+AF8+AF9+AF10+AF11+AF12</f>
        <v>17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/>
      <c r="C8" s="74"/>
      <c r="D8" s="74">
        <v>1</v>
      </c>
      <c r="E8" s="75"/>
      <c r="F8" s="24">
        <f>B8*4</f>
        <v>0</v>
      </c>
      <c r="G8" s="24">
        <f>C8*3</f>
        <v>0</v>
      </c>
      <c r="H8" s="24">
        <f>D8*2</f>
        <v>2</v>
      </c>
      <c r="I8" s="24">
        <f>E8*1</f>
        <v>0</v>
      </c>
      <c r="J8" s="24">
        <f t="shared" si="0"/>
        <v>2</v>
      </c>
      <c r="K8" s="47"/>
      <c r="L8" s="56">
        <v>22</v>
      </c>
      <c r="M8" s="74"/>
      <c r="N8" s="74"/>
      <c r="O8" s="74">
        <v>1</v>
      </c>
      <c r="P8" s="75"/>
      <c r="Q8" s="24">
        <f>M8*1</f>
        <v>0</v>
      </c>
      <c r="R8" s="24">
        <f>N8*2</f>
        <v>0</v>
      </c>
      <c r="S8" s="24">
        <f>O8*3</f>
        <v>3</v>
      </c>
      <c r="T8" s="24">
        <f>P8*4</f>
        <v>0</v>
      </c>
      <c r="U8" s="24">
        <f t="shared" si="1"/>
        <v>3</v>
      </c>
      <c r="V8" s="47"/>
      <c r="W8" s="51">
        <v>42</v>
      </c>
      <c r="X8" s="74"/>
      <c r="Y8" s="74"/>
      <c r="Z8" s="74"/>
      <c r="AA8" s="75">
        <v>1</v>
      </c>
      <c r="AB8" s="24">
        <f>X8*1</f>
        <v>0</v>
      </c>
      <c r="AC8" s="24">
        <f>Y8*2</f>
        <v>0</v>
      </c>
      <c r="AD8" s="24">
        <f>Z8*3</f>
        <v>0</v>
      </c>
      <c r="AE8" s="24">
        <f>AA8*4</f>
        <v>4</v>
      </c>
      <c r="AF8" s="24">
        <f t="shared" si="2"/>
        <v>4</v>
      </c>
      <c r="AG8" s="47"/>
      <c r="AH8" s="40"/>
      <c r="AI8" s="53">
        <f>K13</f>
        <v>17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>
        <v>1</v>
      </c>
      <c r="D9" s="74"/>
      <c r="E9" s="75"/>
      <c r="F9" s="24">
        <f>B9*4</f>
        <v>0</v>
      </c>
      <c r="G9" s="24">
        <f>C9*3</f>
        <v>3</v>
      </c>
      <c r="H9" s="24">
        <f>D9*2</f>
        <v>0</v>
      </c>
      <c r="I9" s="24">
        <f>E9*1</f>
        <v>0</v>
      </c>
      <c r="J9" s="24">
        <f t="shared" si="0"/>
        <v>3</v>
      </c>
      <c r="K9" s="47"/>
      <c r="L9" s="51">
        <v>23</v>
      </c>
      <c r="M9" s="74"/>
      <c r="N9" s="74">
        <v>1</v>
      </c>
      <c r="O9" s="74"/>
      <c r="P9" s="75"/>
      <c r="Q9" s="24">
        <f>M9*1</f>
        <v>0</v>
      </c>
      <c r="R9" s="24">
        <f>N9*2</f>
        <v>2</v>
      </c>
      <c r="S9" s="24">
        <f>O9*3</f>
        <v>0</v>
      </c>
      <c r="T9" s="24">
        <f>P9*4</f>
        <v>0</v>
      </c>
      <c r="U9" s="24">
        <f t="shared" si="1"/>
        <v>2</v>
      </c>
      <c r="V9" s="47"/>
      <c r="W9" s="51">
        <v>43</v>
      </c>
      <c r="X9" s="74"/>
      <c r="Y9" s="74">
        <v>1</v>
      </c>
      <c r="Z9" s="74"/>
      <c r="AA9" s="75"/>
      <c r="AB9" s="24">
        <f>X9*1</f>
        <v>0</v>
      </c>
      <c r="AC9" s="24">
        <f>Y9*2</f>
        <v>2</v>
      </c>
      <c r="AD9" s="24">
        <f>Z9*3</f>
        <v>0</v>
      </c>
      <c r="AE9" s="24">
        <f>AA9*4</f>
        <v>0</v>
      </c>
      <c r="AF9" s="24">
        <f t="shared" si="2"/>
        <v>2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>
        <v>1</v>
      </c>
      <c r="D10" s="74"/>
      <c r="E10" s="75"/>
      <c r="F10" s="24">
        <f>B10*1</f>
        <v>0</v>
      </c>
      <c r="G10" s="24">
        <f>C10*2</f>
        <v>2</v>
      </c>
      <c r="H10" s="24">
        <f>D10*3</f>
        <v>0</v>
      </c>
      <c r="I10" s="24">
        <f>E10*4</f>
        <v>0</v>
      </c>
      <c r="J10" s="24">
        <f t="shared" si="0"/>
        <v>2</v>
      </c>
      <c r="K10" s="47"/>
      <c r="L10" s="56">
        <v>24</v>
      </c>
      <c r="M10" s="74"/>
      <c r="N10" s="74"/>
      <c r="O10" s="74">
        <v>1</v>
      </c>
      <c r="P10" s="75"/>
      <c r="Q10" s="24">
        <f>M10*4</f>
        <v>0</v>
      </c>
      <c r="R10" s="24">
        <f>N10*3</f>
        <v>0</v>
      </c>
      <c r="S10" s="24">
        <f>O10*2</f>
        <v>2</v>
      </c>
      <c r="T10" s="24">
        <f>P10*1</f>
        <v>0</v>
      </c>
      <c r="U10" s="24">
        <f t="shared" si="1"/>
        <v>2</v>
      </c>
      <c r="V10" s="47"/>
      <c r="W10" s="51">
        <v>44</v>
      </c>
      <c r="X10" s="74"/>
      <c r="Y10" s="74"/>
      <c r="Z10" s="74"/>
      <c r="AA10" s="75">
        <v>1</v>
      </c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4</v>
      </c>
      <c r="AF10" s="24">
        <f t="shared" si="2"/>
        <v>4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/>
      <c r="D11" s="74">
        <v>1</v>
      </c>
      <c r="E11" s="75"/>
      <c r="F11" s="24">
        <f>B11*4</f>
        <v>0</v>
      </c>
      <c r="G11" s="24">
        <f>C11*3</f>
        <v>0</v>
      </c>
      <c r="H11" s="24">
        <f>D11*2</f>
        <v>2</v>
      </c>
      <c r="I11" s="24">
        <f>E11*1</f>
        <v>0</v>
      </c>
      <c r="J11" s="24">
        <f t="shared" si="0"/>
        <v>2</v>
      </c>
      <c r="K11" s="52"/>
      <c r="L11" s="51">
        <v>25</v>
      </c>
      <c r="M11" s="74"/>
      <c r="N11" s="74"/>
      <c r="O11" s="74">
        <v>1</v>
      </c>
      <c r="P11" s="75"/>
      <c r="Q11" s="24">
        <f>M11*1</f>
        <v>0</v>
      </c>
      <c r="R11" s="24">
        <f>N11*2</f>
        <v>0</v>
      </c>
      <c r="S11" s="24">
        <f>O11*3</f>
        <v>3</v>
      </c>
      <c r="T11" s="24">
        <f>P11*4</f>
        <v>0</v>
      </c>
      <c r="U11" s="24">
        <f t="shared" si="1"/>
        <v>3</v>
      </c>
      <c r="V11" s="55">
        <f>U11+U12+U13+U14+U15+U16</f>
        <v>11</v>
      </c>
      <c r="W11" s="51">
        <v>45</v>
      </c>
      <c r="X11" s="74"/>
      <c r="Y11" s="74">
        <v>1</v>
      </c>
      <c r="Z11" s="74"/>
      <c r="AA11" s="75"/>
      <c r="AB11" s="24">
        <f>X11*4</f>
        <v>0</v>
      </c>
      <c r="AC11" s="24">
        <f>Y11*3</f>
        <v>3</v>
      </c>
      <c r="AD11" s="24">
        <f>Z11*2</f>
        <v>0</v>
      </c>
      <c r="AE11" s="24">
        <f>AA11*1</f>
        <v>0</v>
      </c>
      <c r="AF11" s="24">
        <f t="shared" si="2"/>
        <v>3</v>
      </c>
      <c r="AG11" s="52"/>
      <c r="AH11" s="40"/>
      <c r="AI11" s="53">
        <f>K19</f>
        <v>13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>
        <v>1</v>
      </c>
      <c r="D12" s="74"/>
      <c r="E12" s="75"/>
      <c r="F12" s="24">
        <f>B12*1</f>
        <v>0</v>
      </c>
      <c r="G12" s="24">
        <f>C12*2</f>
        <v>2</v>
      </c>
      <c r="H12" s="24">
        <f>D12*3</f>
        <v>0</v>
      </c>
      <c r="I12" s="24">
        <f>E12*4</f>
        <v>0</v>
      </c>
      <c r="J12" s="24">
        <f t="shared" si="0"/>
        <v>2</v>
      </c>
      <c r="K12" s="52"/>
      <c r="L12" s="56">
        <v>26</v>
      </c>
      <c r="M12" s="74"/>
      <c r="N12" s="74"/>
      <c r="O12" s="74"/>
      <c r="P12" s="75">
        <v>1</v>
      </c>
      <c r="Q12" s="24">
        <f>M12*4</f>
        <v>0</v>
      </c>
      <c r="R12" s="24">
        <f>N12*3</f>
        <v>0</v>
      </c>
      <c r="S12" s="24">
        <f>O12*2</f>
        <v>0</v>
      </c>
      <c r="T12" s="24">
        <f>P12*1</f>
        <v>1</v>
      </c>
      <c r="U12" s="24">
        <f t="shared" si="1"/>
        <v>1</v>
      </c>
      <c r="V12" s="47"/>
      <c r="W12" s="51">
        <v>46</v>
      </c>
      <c r="X12" s="74"/>
      <c r="Y12" s="74"/>
      <c r="Z12" s="74">
        <v>1</v>
      </c>
      <c r="AA12" s="75"/>
      <c r="AB12" s="24">
        <f>X12*1</f>
        <v>0</v>
      </c>
      <c r="AC12" s="24">
        <f>Y12*2</f>
        <v>0</v>
      </c>
      <c r="AD12" s="24">
        <f>Z12*3</f>
        <v>3</v>
      </c>
      <c r="AE12" s="24">
        <f>AA12*4</f>
        <v>0</v>
      </c>
      <c r="AF12" s="24">
        <f t="shared" si="2"/>
        <v>3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>
        <v>1</v>
      </c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4</v>
      </c>
      <c r="J13" s="24">
        <f t="shared" si="0"/>
        <v>4</v>
      </c>
      <c r="K13" s="41">
        <f>J13+J14+J15+J16+J17+J18</f>
        <v>17</v>
      </c>
      <c r="L13" s="51">
        <v>27</v>
      </c>
      <c r="M13" s="74"/>
      <c r="N13" s="74"/>
      <c r="O13" s="74"/>
      <c r="P13" s="75">
        <v>1</v>
      </c>
      <c r="Q13" s="24">
        <f>M13*4</f>
        <v>0</v>
      </c>
      <c r="R13" s="24">
        <f>N13*3</f>
        <v>0</v>
      </c>
      <c r="S13" s="24">
        <f>O13*2</f>
        <v>0</v>
      </c>
      <c r="T13" s="24">
        <f>P13*1</f>
        <v>1</v>
      </c>
      <c r="U13" s="24">
        <f t="shared" si="1"/>
        <v>1</v>
      </c>
      <c r="V13" s="47"/>
      <c r="W13" s="51">
        <v>47</v>
      </c>
      <c r="X13" s="74"/>
      <c r="Y13" s="74"/>
      <c r="Z13" s="74"/>
      <c r="AA13" s="75">
        <v>1</v>
      </c>
      <c r="AB13" s="24">
        <f>X13*4</f>
        <v>0</v>
      </c>
      <c r="AC13" s="24">
        <f>Y13*3</f>
        <v>0</v>
      </c>
      <c r="AD13" s="24">
        <f>Z13*2</f>
        <v>0</v>
      </c>
      <c r="AE13" s="24">
        <f>AA13*1</f>
        <v>1</v>
      </c>
      <c r="AF13" s="24">
        <f t="shared" si="2"/>
        <v>1</v>
      </c>
      <c r="AG13" s="41">
        <f>AF13+AF14+AF15+AF16+AF17+AF18</f>
        <v>14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>
        <v>1</v>
      </c>
      <c r="D14" s="74"/>
      <c r="E14" s="75"/>
      <c r="F14" s="24">
        <f>B14*4</f>
        <v>0</v>
      </c>
      <c r="G14" s="24">
        <f>C14*3</f>
        <v>3</v>
      </c>
      <c r="H14" s="24">
        <f>D14*2</f>
        <v>0</v>
      </c>
      <c r="I14" s="24">
        <f>E14*1</f>
        <v>0</v>
      </c>
      <c r="J14" s="24">
        <f t="shared" si="0"/>
        <v>3</v>
      </c>
      <c r="K14" s="47"/>
      <c r="L14" s="56">
        <v>28</v>
      </c>
      <c r="M14" s="74"/>
      <c r="N14" s="74">
        <v>1</v>
      </c>
      <c r="O14" s="74"/>
      <c r="P14" s="75"/>
      <c r="Q14" s="24">
        <f>M14*1</f>
        <v>0</v>
      </c>
      <c r="R14" s="24">
        <f>N14*2</f>
        <v>2</v>
      </c>
      <c r="S14" s="24">
        <f>O14*3</f>
        <v>0</v>
      </c>
      <c r="T14" s="24">
        <f>P14*4</f>
        <v>0</v>
      </c>
      <c r="U14" s="24">
        <f t="shared" si="1"/>
        <v>2</v>
      </c>
      <c r="V14" s="47"/>
      <c r="W14" s="51">
        <v>48</v>
      </c>
      <c r="X14" s="74"/>
      <c r="Y14" s="74"/>
      <c r="Z14" s="74">
        <v>1</v>
      </c>
      <c r="AA14" s="75"/>
      <c r="AB14" s="24">
        <f>X14*1</f>
        <v>0</v>
      </c>
      <c r="AC14" s="24">
        <f>Y14*2</f>
        <v>0</v>
      </c>
      <c r="AD14" s="24">
        <f>Z14*3</f>
        <v>3</v>
      </c>
      <c r="AE14" s="24">
        <f>AA14*4</f>
        <v>0</v>
      </c>
      <c r="AF14" s="24">
        <f t="shared" si="2"/>
        <v>3</v>
      </c>
      <c r="AG14" s="47"/>
      <c r="AH14" s="40"/>
      <c r="AI14" s="53">
        <f>K25</f>
        <v>11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/>
      <c r="D15" s="74">
        <v>1</v>
      </c>
      <c r="E15" s="75"/>
      <c r="F15" s="24">
        <f>B15*4</f>
        <v>0</v>
      </c>
      <c r="G15" s="24">
        <f>C15*3</f>
        <v>0</v>
      </c>
      <c r="H15" s="24">
        <f>D15*2</f>
        <v>2</v>
      </c>
      <c r="I15" s="24">
        <f>E15*1</f>
        <v>0</v>
      </c>
      <c r="J15" s="24">
        <f t="shared" si="0"/>
        <v>2</v>
      </c>
      <c r="K15" s="47"/>
      <c r="L15" s="51">
        <v>29</v>
      </c>
      <c r="M15" s="74"/>
      <c r="N15" s="74"/>
      <c r="O15" s="74"/>
      <c r="P15" s="75">
        <v>1</v>
      </c>
      <c r="Q15" s="24">
        <f>M15*4</f>
        <v>0</v>
      </c>
      <c r="R15" s="24">
        <f>N15*3</f>
        <v>0</v>
      </c>
      <c r="S15" s="24">
        <f>O15*2</f>
        <v>0</v>
      </c>
      <c r="T15" s="24">
        <f>P15*1</f>
        <v>1</v>
      </c>
      <c r="U15" s="24">
        <f t="shared" si="1"/>
        <v>1</v>
      </c>
      <c r="V15" s="47"/>
      <c r="W15" s="51">
        <v>49</v>
      </c>
      <c r="X15" s="74"/>
      <c r="Y15" s="74">
        <v>1</v>
      </c>
      <c r="Z15" s="74"/>
      <c r="AA15" s="75"/>
      <c r="AB15" s="24">
        <f>X15*1</f>
        <v>0</v>
      </c>
      <c r="AC15" s="24">
        <f>Y15*2</f>
        <v>2</v>
      </c>
      <c r="AD15" s="24">
        <f>Z15*3</f>
        <v>0</v>
      </c>
      <c r="AE15" s="24">
        <f>AA15*4</f>
        <v>0</v>
      </c>
      <c r="AF15" s="24">
        <f t="shared" si="2"/>
        <v>2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/>
      <c r="E16" s="75">
        <v>1</v>
      </c>
      <c r="F16" s="24">
        <f>B16*1</f>
        <v>0</v>
      </c>
      <c r="G16" s="24">
        <f>C16*2</f>
        <v>0</v>
      </c>
      <c r="H16" s="24">
        <f>D16*3</f>
        <v>0</v>
      </c>
      <c r="I16" s="24">
        <f>E16*4</f>
        <v>4</v>
      </c>
      <c r="J16" s="24">
        <f t="shared" si="0"/>
        <v>4</v>
      </c>
      <c r="K16" s="52"/>
      <c r="L16" s="56">
        <v>30</v>
      </c>
      <c r="M16" s="74"/>
      <c r="N16" s="74">
        <v>1</v>
      </c>
      <c r="O16" s="74"/>
      <c r="P16" s="75"/>
      <c r="Q16" s="24">
        <f>M16*4</f>
        <v>0</v>
      </c>
      <c r="R16" s="24">
        <f>N16*3</f>
        <v>3</v>
      </c>
      <c r="S16" s="24">
        <f>O16*2</f>
        <v>0</v>
      </c>
      <c r="T16" s="24">
        <f>P16*1</f>
        <v>0</v>
      </c>
      <c r="U16" s="24">
        <f t="shared" si="1"/>
        <v>3</v>
      </c>
      <c r="V16" s="52"/>
      <c r="W16" s="51">
        <v>50</v>
      </c>
      <c r="X16" s="74"/>
      <c r="Y16" s="74">
        <v>1</v>
      </c>
      <c r="Z16" s="74"/>
      <c r="AA16" s="75"/>
      <c r="AB16" s="24">
        <f>X16*1</f>
        <v>0</v>
      </c>
      <c r="AC16" s="24">
        <f>Y16*2</f>
        <v>2</v>
      </c>
      <c r="AD16" s="24">
        <f>Z16*3</f>
        <v>0</v>
      </c>
      <c r="AE16" s="24">
        <f>AA16*4</f>
        <v>0</v>
      </c>
      <c r="AF16" s="24">
        <f t="shared" si="2"/>
        <v>2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>
        <v>1</v>
      </c>
      <c r="D17" s="74"/>
      <c r="E17" s="75"/>
      <c r="F17" s="24">
        <f>B17*4</f>
        <v>0</v>
      </c>
      <c r="G17" s="24">
        <f>C17*3</f>
        <v>3</v>
      </c>
      <c r="H17" s="24">
        <f>D17*2</f>
        <v>0</v>
      </c>
      <c r="I17" s="24">
        <f>E17*1</f>
        <v>0</v>
      </c>
      <c r="J17" s="24">
        <f t="shared" si="0"/>
        <v>3</v>
      </c>
      <c r="K17" s="52"/>
      <c r="L17" s="51">
        <v>31</v>
      </c>
      <c r="M17" s="74"/>
      <c r="N17" s="74"/>
      <c r="O17" s="74">
        <v>1</v>
      </c>
      <c r="P17" s="75"/>
      <c r="Q17" s="24">
        <f>M17*1</f>
        <v>0</v>
      </c>
      <c r="R17" s="24">
        <f>N17*2</f>
        <v>0</v>
      </c>
      <c r="S17" s="24">
        <f>O17*3</f>
        <v>3</v>
      </c>
      <c r="T17" s="24">
        <f>P17*4</f>
        <v>0</v>
      </c>
      <c r="U17" s="24">
        <f t="shared" si="1"/>
        <v>3</v>
      </c>
      <c r="V17" s="41">
        <f>U17+U18+U19+U20+U21+U22</f>
        <v>16</v>
      </c>
      <c r="W17" s="51">
        <v>51</v>
      </c>
      <c r="X17" s="74"/>
      <c r="Y17" s="74">
        <v>1</v>
      </c>
      <c r="Z17" s="74"/>
      <c r="AA17" s="75"/>
      <c r="AB17" s="24">
        <f>X17*4</f>
        <v>0</v>
      </c>
      <c r="AC17" s="24">
        <f>Y17*3</f>
        <v>3</v>
      </c>
      <c r="AD17" s="24">
        <f>Z17*2</f>
        <v>0</v>
      </c>
      <c r="AE17" s="24">
        <f>AA17*1</f>
        <v>0</v>
      </c>
      <c r="AF17" s="24">
        <f t="shared" si="2"/>
        <v>3</v>
      </c>
      <c r="AG17" s="47"/>
      <c r="AH17" s="40"/>
      <c r="AI17" s="53">
        <f>V11</f>
        <v>11</v>
      </c>
      <c r="AJ17" s="40"/>
      <c r="AK17" s="40"/>
      <c r="AL17" s="40"/>
      <c r="AM17" s="71"/>
    </row>
    <row r="18" spans="1:39" ht="23.25" x14ac:dyDescent="0.2">
      <c r="A18" s="51">
        <v>12</v>
      </c>
      <c r="B18" s="74">
        <v>1</v>
      </c>
      <c r="C18" s="74"/>
      <c r="D18" s="74"/>
      <c r="E18" s="75"/>
      <c r="F18" s="24">
        <f>B18*1</f>
        <v>1</v>
      </c>
      <c r="G18" s="24">
        <f>C18*2</f>
        <v>0</v>
      </c>
      <c r="H18" s="24">
        <f>D18*3</f>
        <v>0</v>
      </c>
      <c r="I18" s="24">
        <f>E18*4</f>
        <v>0</v>
      </c>
      <c r="J18" s="24">
        <f t="shared" si="0"/>
        <v>1</v>
      </c>
      <c r="K18" s="47"/>
      <c r="L18" s="56">
        <v>32</v>
      </c>
      <c r="M18" s="74"/>
      <c r="N18" s="74"/>
      <c r="O18" s="74">
        <v>1</v>
      </c>
      <c r="P18" s="75"/>
      <c r="Q18" s="24">
        <f>M18*1</f>
        <v>0</v>
      </c>
      <c r="R18" s="24">
        <f>N18*2</f>
        <v>0</v>
      </c>
      <c r="S18" s="24">
        <f>O18*3</f>
        <v>3</v>
      </c>
      <c r="T18" s="24">
        <f>P18*4</f>
        <v>0</v>
      </c>
      <c r="U18" s="24">
        <f t="shared" si="1"/>
        <v>3</v>
      </c>
      <c r="V18" s="47"/>
      <c r="W18" s="51">
        <v>52</v>
      </c>
      <c r="X18" s="74"/>
      <c r="Y18" s="74">
        <v>1</v>
      </c>
      <c r="Z18" s="74"/>
      <c r="AA18" s="75"/>
      <c r="AB18" s="24">
        <f>X18*4</f>
        <v>0</v>
      </c>
      <c r="AC18" s="24">
        <f>Y18*3</f>
        <v>3</v>
      </c>
      <c r="AD18" s="24">
        <f>Z18*2</f>
        <v>0</v>
      </c>
      <c r="AE18" s="24">
        <f>AA18*1</f>
        <v>0</v>
      </c>
      <c r="AF18" s="24">
        <f t="shared" si="2"/>
        <v>3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/>
      <c r="E19" s="75">
        <v>1</v>
      </c>
      <c r="F19" s="24">
        <f>B19*4</f>
        <v>0</v>
      </c>
      <c r="G19" s="24">
        <f>C19*3</f>
        <v>0</v>
      </c>
      <c r="H19" s="24">
        <f>D19*2</f>
        <v>0</v>
      </c>
      <c r="I19" s="24">
        <f>E19*1</f>
        <v>1</v>
      </c>
      <c r="J19" s="24">
        <f t="shared" si="0"/>
        <v>1</v>
      </c>
      <c r="K19" s="41">
        <f>J19+J20+J21+J22+J23+J24</f>
        <v>13</v>
      </c>
      <c r="L19" s="51">
        <v>33</v>
      </c>
      <c r="M19" s="74"/>
      <c r="N19" s="74">
        <v>1</v>
      </c>
      <c r="O19" s="74"/>
      <c r="P19" s="75"/>
      <c r="Q19" s="24">
        <f>M19*4</f>
        <v>0</v>
      </c>
      <c r="R19" s="24">
        <f>N19*3</f>
        <v>3</v>
      </c>
      <c r="S19" s="24">
        <f>O19*2</f>
        <v>0</v>
      </c>
      <c r="T19" s="24">
        <f>P19*1</f>
        <v>0</v>
      </c>
      <c r="U19" s="24">
        <f t="shared" si="1"/>
        <v>3</v>
      </c>
      <c r="V19" s="47"/>
      <c r="W19" s="51"/>
      <c r="X19" s="74"/>
      <c r="Y19" s="74"/>
      <c r="Z19" s="74"/>
      <c r="AA19" s="75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>
        <v>1</v>
      </c>
      <c r="D20" s="74"/>
      <c r="E20" s="75"/>
      <c r="F20" s="24">
        <f>B20*1</f>
        <v>0</v>
      </c>
      <c r="G20" s="24">
        <f>C20*2</f>
        <v>2</v>
      </c>
      <c r="H20" s="24">
        <f>D20*3</f>
        <v>0</v>
      </c>
      <c r="I20" s="24">
        <f>E20*4</f>
        <v>0</v>
      </c>
      <c r="J20" s="24">
        <f t="shared" si="0"/>
        <v>2</v>
      </c>
      <c r="K20" s="47"/>
      <c r="L20" s="56">
        <v>34</v>
      </c>
      <c r="M20" s="74"/>
      <c r="N20" s="74"/>
      <c r="O20" s="74">
        <v>1</v>
      </c>
      <c r="P20" s="75"/>
      <c r="Q20" s="24">
        <f>M20*1</f>
        <v>0</v>
      </c>
      <c r="R20" s="24">
        <f>N20*2</f>
        <v>0</v>
      </c>
      <c r="S20" s="24">
        <f>O20*3</f>
        <v>3</v>
      </c>
      <c r="T20" s="24">
        <f>P20*4</f>
        <v>0</v>
      </c>
      <c r="U20" s="24">
        <f t="shared" si="1"/>
        <v>3</v>
      </c>
      <c r="V20" s="47"/>
      <c r="W20" s="51"/>
      <c r="X20" s="74"/>
      <c r="Y20" s="74"/>
      <c r="Z20" s="74"/>
      <c r="AA20" s="75"/>
      <c r="AB20" s="33"/>
      <c r="AC20" s="33"/>
      <c r="AD20" s="33"/>
      <c r="AE20" s="33"/>
      <c r="AF20" s="30"/>
      <c r="AG20" s="47"/>
      <c r="AH20" s="40"/>
      <c r="AI20" s="53">
        <f>V17</f>
        <v>16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>
        <v>1</v>
      </c>
      <c r="D21" s="74"/>
      <c r="E21" s="75"/>
      <c r="F21" s="24">
        <f>B21*1</f>
        <v>0</v>
      </c>
      <c r="G21" s="24">
        <f>C21*2</f>
        <v>2</v>
      </c>
      <c r="H21" s="24">
        <f>D21*3</f>
        <v>0</v>
      </c>
      <c r="I21" s="24">
        <f>E21*4</f>
        <v>0</v>
      </c>
      <c r="J21" s="24">
        <f t="shared" si="0"/>
        <v>2</v>
      </c>
      <c r="K21" s="52"/>
      <c r="L21" s="51">
        <v>35</v>
      </c>
      <c r="M21" s="74"/>
      <c r="N21" s="74"/>
      <c r="O21" s="74">
        <v>1</v>
      </c>
      <c r="P21" s="75"/>
      <c r="Q21" s="24">
        <f>M21*4</f>
        <v>0</v>
      </c>
      <c r="R21" s="24">
        <f>N21*3</f>
        <v>0</v>
      </c>
      <c r="S21" s="24">
        <f>O21*2</f>
        <v>2</v>
      </c>
      <c r="T21" s="24">
        <f>P21*1</f>
        <v>0</v>
      </c>
      <c r="U21" s="24">
        <f t="shared" si="1"/>
        <v>2</v>
      </c>
      <c r="V21" s="47"/>
      <c r="W21" s="51"/>
      <c r="X21" s="74"/>
      <c r="Y21" s="74"/>
      <c r="Z21" s="74"/>
      <c r="AA21" s="75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>
        <v>1</v>
      </c>
      <c r="D22" s="74"/>
      <c r="E22" s="75"/>
      <c r="F22" s="24">
        <f>B22*4</f>
        <v>0</v>
      </c>
      <c r="G22" s="24">
        <f>C22*3</f>
        <v>3</v>
      </c>
      <c r="H22" s="24">
        <f>D22*2</f>
        <v>0</v>
      </c>
      <c r="I22" s="24">
        <f>E22*1</f>
        <v>0</v>
      </c>
      <c r="J22" s="24">
        <f t="shared" si="0"/>
        <v>3</v>
      </c>
      <c r="K22" s="52"/>
      <c r="L22" s="56">
        <v>36</v>
      </c>
      <c r="M22" s="74"/>
      <c r="N22" s="74">
        <v>1</v>
      </c>
      <c r="O22" s="74"/>
      <c r="P22" s="75"/>
      <c r="Q22" s="24">
        <f>M22*1</f>
        <v>0</v>
      </c>
      <c r="R22" s="24">
        <f>N22*2</f>
        <v>2</v>
      </c>
      <c r="S22" s="24">
        <f>O22*3</f>
        <v>0</v>
      </c>
      <c r="T22" s="24">
        <f>P22*4</f>
        <v>0</v>
      </c>
      <c r="U22" s="24">
        <f t="shared" si="1"/>
        <v>2</v>
      </c>
      <c r="V22" s="47"/>
      <c r="W22" s="51"/>
      <c r="X22" s="74"/>
      <c r="Y22" s="74"/>
      <c r="Z22" s="74"/>
      <c r="AA22" s="75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>
        <v>1</v>
      </c>
      <c r="D23" s="74"/>
      <c r="E23" s="75"/>
      <c r="F23" s="24">
        <f>B23*1</f>
        <v>0</v>
      </c>
      <c r="G23" s="24">
        <f>C23*2</f>
        <v>2</v>
      </c>
      <c r="H23" s="24">
        <f>D23*3</f>
        <v>0</v>
      </c>
      <c r="I23" s="24">
        <f>E23*4</f>
        <v>0</v>
      </c>
      <c r="J23" s="24">
        <f t="shared" si="0"/>
        <v>2</v>
      </c>
      <c r="K23" s="47"/>
      <c r="L23" s="51">
        <v>37</v>
      </c>
      <c r="M23" s="74"/>
      <c r="N23" s="74">
        <v>1</v>
      </c>
      <c r="O23" s="74"/>
      <c r="P23" s="75"/>
      <c r="Q23" s="24">
        <f>M23*4</f>
        <v>0</v>
      </c>
      <c r="R23" s="24">
        <f>N23*3</f>
        <v>3</v>
      </c>
      <c r="S23" s="24">
        <f>O23*2</f>
        <v>0</v>
      </c>
      <c r="T23" s="24">
        <f>P23*1</f>
        <v>0</v>
      </c>
      <c r="U23" s="24">
        <f t="shared" si="1"/>
        <v>3</v>
      </c>
      <c r="V23" s="41">
        <f>U23+U24+U25+U26</f>
        <v>9</v>
      </c>
      <c r="W23" s="51"/>
      <c r="X23" s="74"/>
      <c r="Y23" s="74"/>
      <c r="Z23" s="74"/>
      <c r="AA23" s="75"/>
      <c r="AB23" s="24"/>
      <c r="AC23" s="24"/>
      <c r="AD23" s="24"/>
      <c r="AE23" s="24"/>
      <c r="AF23" s="29"/>
      <c r="AG23" s="47"/>
      <c r="AH23" s="40"/>
      <c r="AI23" s="53">
        <f>V23</f>
        <v>9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>
        <v>1</v>
      </c>
      <c r="D24" s="74"/>
      <c r="E24" s="75"/>
      <c r="F24" s="24">
        <f>B24*4</f>
        <v>0</v>
      </c>
      <c r="G24" s="24">
        <f>C24*3</f>
        <v>3</v>
      </c>
      <c r="H24" s="24">
        <f>D24*2</f>
        <v>0</v>
      </c>
      <c r="I24" s="24">
        <f>E24*1</f>
        <v>0</v>
      </c>
      <c r="J24" s="24">
        <f t="shared" si="0"/>
        <v>3</v>
      </c>
      <c r="K24" s="47"/>
      <c r="L24" s="56">
        <v>38</v>
      </c>
      <c r="M24" s="74"/>
      <c r="N24" s="74">
        <v>1</v>
      </c>
      <c r="O24" s="74"/>
      <c r="P24" s="75"/>
      <c r="Q24" s="24">
        <f>M24*1</f>
        <v>0</v>
      </c>
      <c r="R24" s="24">
        <f>N24*2</f>
        <v>2</v>
      </c>
      <c r="S24" s="24">
        <f>O24*3</f>
        <v>0</v>
      </c>
      <c r="T24" s="24">
        <f>P24*4</f>
        <v>0</v>
      </c>
      <c r="U24" s="24">
        <f t="shared" si="1"/>
        <v>2</v>
      </c>
      <c r="V24" s="47"/>
      <c r="W24" s="51"/>
      <c r="X24" s="74"/>
      <c r="Y24" s="74"/>
      <c r="Z24" s="74"/>
      <c r="AA24" s="75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/>
      <c r="D25" s="74"/>
      <c r="E25" s="75">
        <v>1</v>
      </c>
      <c r="F25" s="24">
        <f>B25*4</f>
        <v>0</v>
      </c>
      <c r="G25" s="24">
        <f>C25*3</f>
        <v>0</v>
      </c>
      <c r="H25" s="24">
        <f>D25*2</f>
        <v>0</v>
      </c>
      <c r="I25" s="24">
        <f>E25*1</f>
        <v>1</v>
      </c>
      <c r="J25" s="24">
        <f t="shared" si="0"/>
        <v>1</v>
      </c>
      <c r="K25" s="41">
        <f>J25+J26+U7+U8+U9+U10</f>
        <v>11</v>
      </c>
      <c r="L25" s="51">
        <v>39</v>
      </c>
      <c r="M25" s="74"/>
      <c r="N25" s="74">
        <v>1</v>
      </c>
      <c r="O25" s="74"/>
      <c r="P25" s="75"/>
      <c r="Q25" s="24">
        <f>M25*1</f>
        <v>0</v>
      </c>
      <c r="R25" s="24">
        <f>N25*2</f>
        <v>2</v>
      </c>
      <c r="S25" s="24">
        <f>O25*3</f>
        <v>0</v>
      </c>
      <c r="T25" s="24">
        <f>P25*4</f>
        <v>0</v>
      </c>
      <c r="U25" s="24">
        <f t="shared" si="1"/>
        <v>2</v>
      </c>
      <c r="V25" s="47"/>
      <c r="W25" s="51"/>
      <c r="X25" s="74"/>
      <c r="Y25" s="74"/>
      <c r="Z25" s="74"/>
      <c r="AA25" s="75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>
        <v>1</v>
      </c>
      <c r="D26" s="74"/>
      <c r="E26" s="75"/>
      <c r="F26" s="24">
        <f>B26*1</f>
        <v>0</v>
      </c>
      <c r="G26" s="24">
        <f>C26*2</f>
        <v>2</v>
      </c>
      <c r="H26" s="24">
        <f>D26*3</f>
        <v>0</v>
      </c>
      <c r="I26" s="24">
        <f>E26*4</f>
        <v>0</v>
      </c>
      <c r="J26" s="24">
        <f t="shared" si="0"/>
        <v>2</v>
      </c>
      <c r="K26" s="47"/>
      <c r="L26" s="56">
        <v>40</v>
      </c>
      <c r="M26" s="74"/>
      <c r="N26" s="74"/>
      <c r="O26" s="74">
        <v>1</v>
      </c>
      <c r="P26" s="75"/>
      <c r="Q26" s="24">
        <f>M26*4</f>
        <v>0</v>
      </c>
      <c r="R26" s="24">
        <f>N26*3</f>
        <v>0</v>
      </c>
      <c r="S26" s="24">
        <f>O26*2</f>
        <v>2</v>
      </c>
      <c r="T26" s="24">
        <f>P26*1</f>
        <v>0</v>
      </c>
      <c r="U26" s="24">
        <f t="shared" si="1"/>
        <v>2</v>
      </c>
      <c r="V26" s="47"/>
      <c r="W26" s="51"/>
      <c r="X26" s="74"/>
      <c r="Y26" s="74"/>
      <c r="Z26" s="74"/>
      <c r="AA26" s="75"/>
      <c r="AB26" s="24"/>
      <c r="AC26" s="24"/>
      <c r="AD26" s="24"/>
      <c r="AE26" s="24"/>
      <c r="AF26" s="29"/>
      <c r="AG26" s="47"/>
      <c r="AH26" s="40"/>
      <c r="AI26" s="53">
        <f>AG7</f>
        <v>17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14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A4:E4"/>
    <mergeCell ref="L4:P4"/>
    <mergeCell ref="W4:AA4"/>
    <mergeCell ref="A5:E5"/>
    <mergeCell ref="F5:J5"/>
    <mergeCell ref="L5:P5"/>
    <mergeCell ref="W5:AA5"/>
    <mergeCell ref="D1:Y1"/>
    <mergeCell ref="C2:Z2"/>
    <mergeCell ref="B3:D3"/>
    <mergeCell ref="K3:L3"/>
    <mergeCell ref="M3:O3"/>
    <mergeCell ref="V3:W3"/>
  </mergeCells>
  <pageMargins left="1.75" right="0.35433070866141736" top="0.32" bottom="0.22" header="0.31496062992125984" footer="0.31496062992125984"/>
  <pageSetup paperSize="9" scale="80" orientation="landscape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opLeftCell="A3" zoomScale="130" zoomScaleNormal="130" workbookViewId="0">
      <selection activeCell="Z19" sqref="Z19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str">
        <f>name!B35</f>
        <v>เด็กหญิงสหทัย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str">
        <f>name!C35</f>
        <v>อยู่กรุง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>
        <f>name!A35</f>
        <v>34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19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>
        <v>1</v>
      </c>
      <c r="F7" s="24">
        <f>B7*1</f>
        <v>0</v>
      </c>
      <c r="G7" s="24">
        <f>C7*2</f>
        <v>0</v>
      </c>
      <c r="H7" s="24">
        <f>D7*3</f>
        <v>0</v>
      </c>
      <c r="I7" s="24">
        <f>E7*4</f>
        <v>4</v>
      </c>
      <c r="J7" s="24">
        <f t="shared" ref="J7:J26" si="0">SUM(F7:I7)</f>
        <v>4</v>
      </c>
      <c r="K7" s="55">
        <f>J7+J8+J9+J10+J11+J12</f>
        <v>19</v>
      </c>
      <c r="L7" s="51">
        <v>21</v>
      </c>
      <c r="M7" s="74"/>
      <c r="N7" s="74"/>
      <c r="O7" s="74">
        <v>1</v>
      </c>
      <c r="P7" s="75"/>
      <c r="Q7" s="24">
        <f>M7*4</f>
        <v>0</v>
      </c>
      <c r="R7" s="24">
        <f>N7*3</f>
        <v>0</v>
      </c>
      <c r="S7" s="24">
        <f>O7*2</f>
        <v>2</v>
      </c>
      <c r="T7" s="24">
        <f>P7*1</f>
        <v>0</v>
      </c>
      <c r="U7" s="24">
        <f t="shared" ref="U7:U26" si="1">SUM(Q7:T7)</f>
        <v>2</v>
      </c>
      <c r="V7" s="52"/>
      <c r="W7" s="51">
        <v>41</v>
      </c>
      <c r="X7" s="74"/>
      <c r="Y7" s="74"/>
      <c r="Z7" s="74"/>
      <c r="AA7" s="75">
        <v>1</v>
      </c>
      <c r="AB7" s="24">
        <f>X7*1</f>
        <v>0</v>
      </c>
      <c r="AC7" s="24">
        <f>Y7*2</f>
        <v>0</v>
      </c>
      <c r="AD7" s="24">
        <f>Z7*3</f>
        <v>0</v>
      </c>
      <c r="AE7" s="24">
        <f>AA7*4</f>
        <v>4</v>
      </c>
      <c r="AF7" s="24">
        <f t="shared" ref="AF7:AF18" si="2">SUM(AB7:AE7)</f>
        <v>4</v>
      </c>
      <c r="AG7" s="55">
        <f>AF7+AF8+AF9+AF10+AF11+AF12</f>
        <v>17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>
        <v>1</v>
      </c>
      <c r="C8" s="74"/>
      <c r="D8" s="74"/>
      <c r="E8" s="75"/>
      <c r="F8" s="24">
        <f>B8*4</f>
        <v>4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4</v>
      </c>
      <c r="K8" s="47"/>
      <c r="L8" s="56">
        <v>22</v>
      </c>
      <c r="M8" s="74"/>
      <c r="N8" s="74"/>
      <c r="O8" s="74"/>
      <c r="P8" s="75">
        <v>1</v>
      </c>
      <c r="Q8" s="24">
        <f>M8*1</f>
        <v>0</v>
      </c>
      <c r="R8" s="24">
        <f>N8*2</f>
        <v>0</v>
      </c>
      <c r="S8" s="24">
        <f>O8*3</f>
        <v>0</v>
      </c>
      <c r="T8" s="24">
        <f>P8*4</f>
        <v>4</v>
      </c>
      <c r="U8" s="24">
        <f t="shared" si="1"/>
        <v>4</v>
      </c>
      <c r="V8" s="47"/>
      <c r="W8" s="51">
        <v>42</v>
      </c>
      <c r="X8" s="74">
        <v>1</v>
      </c>
      <c r="Y8" s="74"/>
      <c r="Z8" s="74"/>
      <c r="AA8" s="75"/>
      <c r="AB8" s="24">
        <f>X8*1</f>
        <v>1</v>
      </c>
      <c r="AC8" s="24">
        <f>Y8*2</f>
        <v>0</v>
      </c>
      <c r="AD8" s="24">
        <f>Z8*3</f>
        <v>0</v>
      </c>
      <c r="AE8" s="24">
        <f>AA8*4</f>
        <v>0</v>
      </c>
      <c r="AF8" s="24">
        <f t="shared" si="2"/>
        <v>1</v>
      </c>
      <c r="AG8" s="47"/>
      <c r="AH8" s="40"/>
      <c r="AI8" s="53">
        <f>K13</f>
        <v>15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>
        <v>1</v>
      </c>
      <c r="D9" s="74"/>
      <c r="E9" s="75"/>
      <c r="F9" s="24">
        <f>B9*4</f>
        <v>0</v>
      </c>
      <c r="G9" s="24">
        <f>C9*3</f>
        <v>3</v>
      </c>
      <c r="H9" s="24">
        <f>D9*2</f>
        <v>0</v>
      </c>
      <c r="I9" s="24">
        <f>E9*1</f>
        <v>0</v>
      </c>
      <c r="J9" s="24">
        <f t="shared" si="0"/>
        <v>3</v>
      </c>
      <c r="K9" s="47"/>
      <c r="L9" s="51">
        <v>23</v>
      </c>
      <c r="M9" s="74"/>
      <c r="N9" s="74">
        <v>1</v>
      </c>
      <c r="O9" s="74"/>
      <c r="P9" s="75"/>
      <c r="Q9" s="24">
        <f>M9*1</f>
        <v>0</v>
      </c>
      <c r="R9" s="24">
        <f>N9*2</f>
        <v>2</v>
      </c>
      <c r="S9" s="24">
        <f>O9*3</f>
        <v>0</v>
      </c>
      <c r="T9" s="24">
        <f>P9*4</f>
        <v>0</v>
      </c>
      <c r="U9" s="24">
        <f t="shared" si="1"/>
        <v>2</v>
      </c>
      <c r="V9" s="47"/>
      <c r="W9" s="51">
        <v>43</v>
      </c>
      <c r="X9" s="74"/>
      <c r="Y9" s="74">
        <v>1</v>
      </c>
      <c r="Z9" s="74"/>
      <c r="AA9" s="75"/>
      <c r="AB9" s="24">
        <f>X9*1</f>
        <v>0</v>
      </c>
      <c r="AC9" s="24">
        <f>Y9*2</f>
        <v>2</v>
      </c>
      <c r="AD9" s="24">
        <f>Z9*3</f>
        <v>0</v>
      </c>
      <c r="AE9" s="24">
        <f>AA9*4</f>
        <v>0</v>
      </c>
      <c r="AF9" s="24">
        <f t="shared" si="2"/>
        <v>2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>
        <v>1</v>
      </c>
      <c r="E10" s="75"/>
      <c r="F10" s="24">
        <f>B10*1</f>
        <v>0</v>
      </c>
      <c r="G10" s="24">
        <f>C10*2</f>
        <v>0</v>
      </c>
      <c r="H10" s="24">
        <f>D10*3</f>
        <v>3</v>
      </c>
      <c r="I10" s="24">
        <f>E10*4</f>
        <v>0</v>
      </c>
      <c r="J10" s="24">
        <f t="shared" si="0"/>
        <v>3</v>
      </c>
      <c r="K10" s="47"/>
      <c r="L10" s="56">
        <v>24</v>
      </c>
      <c r="M10" s="74"/>
      <c r="N10" s="74">
        <v>1</v>
      </c>
      <c r="O10" s="74"/>
      <c r="P10" s="75"/>
      <c r="Q10" s="24">
        <f>M10*4</f>
        <v>0</v>
      </c>
      <c r="R10" s="24">
        <f>N10*3</f>
        <v>3</v>
      </c>
      <c r="S10" s="24">
        <f>O10*2</f>
        <v>0</v>
      </c>
      <c r="T10" s="24">
        <f>P10*1</f>
        <v>0</v>
      </c>
      <c r="U10" s="24">
        <f t="shared" si="1"/>
        <v>3</v>
      </c>
      <c r="V10" s="47"/>
      <c r="W10" s="51">
        <v>44</v>
      </c>
      <c r="X10" s="74"/>
      <c r="Y10" s="74"/>
      <c r="Z10" s="74"/>
      <c r="AA10" s="75">
        <v>1</v>
      </c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4</v>
      </c>
      <c r="AF10" s="24">
        <f t="shared" si="2"/>
        <v>4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>
        <v>1</v>
      </c>
      <c r="D11" s="74"/>
      <c r="E11" s="75"/>
      <c r="F11" s="24">
        <f>B11*4</f>
        <v>0</v>
      </c>
      <c r="G11" s="24">
        <f>C11*3</f>
        <v>3</v>
      </c>
      <c r="H11" s="24">
        <f>D11*2</f>
        <v>0</v>
      </c>
      <c r="I11" s="24">
        <f>E11*1</f>
        <v>0</v>
      </c>
      <c r="J11" s="24">
        <f t="shared" si="0"/>
        <v>3</v>
      </c>
      <c r="K11" s="52"/>
      <c r="L11" s="51">
        <v>25</v>
      </c>
      <c r="M11" s="74">
        <v>1</v>
      </c>
      <c r="N11" s="74"/>
      <c r="O11" s="74"/>
      <c r="P11" s="75"/>
      <c r="Q11" s="24">
        <f>M11*1</f>
        <v>1</v>
      </c>
      <c r="R11" s="24">
        <f>N11*2</f>
        <v>0</v>
      </c>
      <c r="S11" s="24">
        <f>O11*3</f>
        <v>0</v>
      </c>
      <c r="T11" s="24">
        <f>P11*4</f>
        <v>0</v>
      </c>
      <c r="U11" s="24">
        <f t="shared" si="1"/>
        <v>1</v>
      </c>
      <c r="V11" s="55">
        <f>U11+U12+U13+U14+U15+U16</f>
        <v>13</v>
      </c>
      <c r="W11" s="51">
        <v>45</v>
      </c>
      <c r="X11" s="74"/>
      <c r="Y11" s="74">
        <v>1</v>
      </c>
      <c r="Z11" s="74"/>
      <c r="AA11" s="75"/>
      <c r="AB11" s="24">
        <f>X11*4</f>
        <v>0</v>
      </c>
      <c r="AC11" s="24">
        <f>Y11*3</f>
        <v>3</v>
      </c>
      <c r="AD11" s="24">
        <f>Z11*2</f>
        <v>0</v>
      </c>
      <c r="AE11" s="24">
        <f>AA11*1</f>
        <v>0</v>
      </c>
      <c r="AF11" s="24">
        <f t="shared" si="2"/>
        <v>3</v>
      </c>
      <c r="AG11" s="52"/>
      <c r="AH11" s="40"/>
      <c r="AI11" s="53">
        <f>K19</f>
        <v>20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>
        <v>1</v>
      </c>
      <c r="D12" s="74"/>
      <c r="E12" s="75"/>
      <c r="F12" s="24">
        <f>B12*1</f>
        <v>0</v>
      </c>
      <c r="G12" s="24">
        <f>C12*2</f>
        <v>2</v>
      </c>
      <c r="H12" s="24">
        <f>D12*3</f>
        <v>0</v>
      </c>
      <c r="I12" s="24">
        <f>E12*4</f>
        <v>0</v>
      </c>
      <c r="J12" s="24">
        <f t="shared" si="0"/>
        <v>2</v>
      </c>
      <c r="K12" s="52"/>
      <c r="L12" s="56">
        <v>26</v>
      </c>
      <c r="M12" s="74"/>
      <c r="N12" s="74"/>
      <c r="O12" s="74">
        <v>1</v>
      </c>
      <c r="P12" s="75"/>
      <c r="Q12" s="24">
        <f>M12*4</f>
        <v>0</v>
      </c>
      <c r="R12" s="24">
        <f>N12*3</f>
        <v>0</v>
      </c>
      <c r="S12" s="24">
        <f>O12*2</f>
        <v>2</v>
      </c>
      <c r="T12" s="24">
        <f>P12*1</f>
        <v>0</v>
      </c>
      <c r="U12" s="24">
        <f t="shared" si="1"/>
        <v>2</v>
      </c>
      <c r="V12" s="47"/>
      <c r="W12" s="51">
        <v>46</v>
      </c>
      <c r="X12" s="74"/>
      <c r="Y12" s="74"/>
      <c r="Z12" s="74">
        <v>1</v>
      </c>
      <c r="AA12" s="75"/>
      <c r="AB12" s="24">
        <f>X12*1</f>
        <v>0</v>
      </c>
      <c r="AC12" s="24">
        <f>Y12*2</f>
        <v>0</v>
      </c>
      <c r="AD12" s="24">
        <f>Z12*3</f>
        <v>3</v>
      </c>
      <c r="AE12" s="24">
        <f>AA12*4</f>
        <v>0</v>
      </c>
      <c r="AF12" s="24">
        <f t="shared" si="2"/>
        <v>3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>
        <v>1</v>
      </c>
      <c r="E13" s="75"/>
      <c r="F13" s="24">
        <f>B13*1</f>
        <v>0</v>
      </c>
      <c r="G13" s="24">
        <f>C13*2</f>
        <v>0</v>
      </c>
      <c r="H13" s="24">
        <f>D13*3</f>
        <v>3</v>
      </c>
      <c r="I13" s="24">
        <f>E13*4</f>
        <v>0</v>
      </c>
      <c r="J13" s="24">
        <f t="shared" si="0"/>
        <v>3</v>
      </c>
      <c r="K13" s="41">
        <f>J13+J14+J15+J16+J17+J18</f>
        <v>15</v>
      </c>
      <c r="L13" s="51">
        <v>27</v>
      </c>
      <c r="M13" s="74"/>
      <c r="N13" s="74"/>
      <c r="O13" s="74">
        <v>1</v>
      </c>
      <c r="P13" s="75"/>
      <c r="Q13" s="24">
        <f>M13*4</f>
        <v>0</v>
      </c>
      <c r="R13" s="24">
        <f>N13*3</f>
        <v>0</v>
      </c>
      <c r="S13" s="24">
        <f>O13*2</f>
        <v>2</v>
      </c>
      <c r="T13" s="24">
        <f>P13*1</f>
        <v>0</v>
      </c>
      <c r="U13" s="24">
        <f t="shared" si="1"/>
        <v>2</v>
      </c>
      <c r="V13" s="47"/>
      <c r="W13" s="51">
        <v>47</v>
      </c>
      <c r="X13" s="74"/>
      <c r="Y13" s="74">
        <v>1</v>
      </c>
      <c r="Z13" s="74"/>
      <c r="AA13" s="75"/>
      <c r="AB13" s="24">
        <f>X13*4</f>
        <v>0</v>
      </c>
      <c r="AC13" s="24">
        <f>Y13*3</f>
        <v>3</v>
      </c>
      <c r="AD13" s="24">
        <f>Z13*2</f>
        <v>0</v>
      </c>
      <c r="AE13" s="24">
        <f>AA13*1</f>
        <v>0</v>
      </c>
      <c r="AF13" s="24">
        <f t="shared" si="2"/>
        <v>3</v>
      </c>
      <c r="AG13" s="41">
        <f>AF13+AF14+AF15+AF16+AF17+AF18</f>
        <v>14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>
        <v>1</v>
      </c>
      <c r="C14" s="74"/>
      <c r="D14" s="74"/>
      <c r="E14" s="75"/>
      <c r="F14" s="24">
        <f>B14*4</f>
        <v>4</v>
      </c>
      <c r="G14" s="24">
        <f>C14*3</f>
        <v>0</v>
      </c>
      <c r="H14" s="24">
        <f>D14*2</f>
        <v>0</v>
      </c>
      <c r="I14" s="24">
        <f>E14*1</f>
        <v>0</v>
      </c>
      <c r="J14" s="24">
        <f t="shared" si="0"/>
        <v>4</v>
      </c>
      <c r="K14" s="47"/>
      <c r="L14" s="56">
        <v>28</v>
      </c>
      <c r="M14" s="74"/>
      <c r="N14" s="74"/>
      <c r="O14" s="74"/>
      <c r="P14" s="75">
        <v>1</v>
      </c>
      <c r="Q14" s="24">
        <f>M14*1</f>
        <v>0</v>
      </c>
      <c r="R14" s="24">
        <f>N14*2</f>
        <v>0</v>
      </c>
      <c r="S14" s="24">
        <f>O14*3</f>
        <v>0</v>
      </c>
      <c r="T14" s="24">
        <f>P14*4</f>
        <v>4</v>
      </c>
      <c r="U14" s="24">
        <f t="shared" si="1"/>
        <v>4</v>
      </c>
      <c r="V14" s="47"/>
      <c r="W14" s="51">
        <v>48</v>
      </c>
      <c r="X14" s="74"/>
      <c r="Y14" s="74"/>
      <c r="Z14" s="74"/>
      <c r="AA14" s="75">
        <v>1</v>
      </c>
      <c r="AB14" s="24">
        <f>X14*1</f>
        <v>0</v>
      </c>
      <c r="AC14" s="24">
        <f>Y14*2</f>
        <v>0</v>
      </c>
      <c r="AD14" s="24">
        <f>Z14*3</f>
        <v>0</v>
      </c>
      <c r="AE14" s="24">
        <f>AA14*4</f>
        <v>4</v>
      </c>
      <c r="AF14" s="24">
        <f t="shared" si="2"/>
        <v>4</v>
      </c>
      <c r="AG14" s="47"/>
      <c r="AH14" s="40"/>
      <c r="AI14" s="53">
        <f>K25</f>
        <v>16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>
        <v>1</v>
      </c>
      <c r="D15" s="74"/>
      <c r="E15" s="75"/>
      <c r="F15" s="24">
        <f>B15*4</f>
        <v>0</v>
      </c>
      <c r="G15" s="24">
        <f>C15*3</f>
        <v>3</v>
      </c>
      <c r="H15" s="24">
        <f>D15*2</f>
        <v>0</v>
      </c>
      <c r="I15" s="24">
        <f>E15*1</f>
        <v>0</v>
      </c>
      <c r="J15" s="24">
        <f t="shared" si="0"/>
        <v>3</v>
      </c>
      <c r="K15" s="47"/>
      <c r="L15" s="51">
        <v>29</v>
      </c>
      <c r="M15" s="74"/>
      <c r="N15" s="74"/>
      <c r="O15" s="74"/>
      <c r="P15" s="75">
        <v>1</v>
      </c>
      <c r="Q15" s="24">
        <f>M15*4</f>
        <v>0</v>
      </c>
      <c r="R15" s="24">
        <f>N15*3</f>
        <v>0</v>
      </c>
      <c r="S15" s="24">
        <f>O15*2</f>
        <v>0</v>
      </c>
      <c r="T15" s="24">
        <f>P15*1</f>
        <v>1</v>
      </c>
      <c r="U15" s="24">
        <f t="shared" si="1"/>
        <v>1</v>
      </c>
      <c r="V15" s="47"/>
      <c r="W15" s="51">
        <v>49</v>
      </c>
      <c r="X15" s="74"/>
      <c r="Y15" s="74">
        <v>1</v>
      </c>
      <c r="Z15" s="74"/>
      <c r="AA15" s="75"/>
      <c r="AB15" s="24">
        <f>X15*1</f>
        <v>0</v>
      </c>
      <c r="AC15" s="24">
        <f>Y15*2</f>
        <v>2</v>
      </c>
      <c r="AD15" s="24">
        <f>Z15*3</f>
        <v>0</v>
      </c>
      <c r="AE15" s="24">
        <f>AA15*4</f>
        <v>0</v>
      </c>
      <c r="AF15" s="24">
        <f t="shared" si="2"/>
        <v>2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>
        <v>1</v>
      </c>
      <c r="D16" s="74"/>
      <c r="E16" s="75"/>
      <c r="F16" s="24">
        <f>B16*1</f>
        <v>0</v>
      </c>
      <c r="G16" s="24">
        <f>C16*2</f>
        <v>2</v>
      </c>
      <c r="H16" s="24">
        <f>D16*3</f>
        <v>0</v>
      </c>
      <c r="I16" s="24">
        <f>E16*4</f>
        <v>0</v>
      </c>
      <c r="J16" s="24">
        <f t="shared" si="0"/>
        <v>2</v>
      </c>
      <c r="K16" s="52"/>
      <c r="L16" s="56">
        <v>30</v>
      </c>
      <c r="M16" s="74"/>
      <c r="N16" s="74">
        <v>1</v>
      </c>
      <c r="O16" s="74"/>
      <c r="P16" s="75"/>
      <c r="Q16" s="24">
        <f>M16*4</f>
        <v>0</v>
      </c>
      <c r="R16" s="24">
        <f>N16*3</f>
        <v>3</v>
      </c>
      <c r="S16" s="24">
        <f>O16*2</f>
        <v>0</v>
      </c>
      <c r="T16" s="24">
        <f>P16*1</f>
        <v>0</v>
      </c>
      <c r="U16" s="24">
        <f t="shared" si="1"/>
        <v>3</v>
      </c>
      <c r="V16" s="52"/>
      <c r="W16" s="51">
        <v>50</v>
      </c>
      <c r="X16" s="74"/>
      <c r="Y16" s="74">
        <v>1</v>
      </c>
      <c r="Z16" s="74"/>
      <c r="AA16" s="75"/>
      <c r="AB16" s="24">
        <f>X16*1</f>
        <v>0</v>
      </c>
      <c r="AC16" s="24">
        <f>Y16*2</f>
        <v>2</v>
      </c>
      <c r="AD16" s="24">
        <f>Z16*3</f>
        <v>0</v>
      </c>
      <c r="AE16" s="24">
        <f>AA16*4</f>
        <v>0</v>
      </c>
      <c r="AF16" s="24">
        <f t="shared" si="2"/>
        <v>2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/>
      <c r="E17" s="75">
        <v>1</v>
      </c>
      <c r="F17" s="24">
        <f>B17*4</f>
        <v>0</v>
      </c>
      <c r="G17" s="24">
        <f>C17*3</f>
        <v>0</v>
      </c>
      <c r="H17" s="24">
        <f>D17*2</f>
        <v>0</v>
      </c>
      <c r="I17" s="24">
        <f>E17*1</f>
        <v>1</v>
      </c>
      <c r="J17" s="24">
        <f t="shared" si="0"/>
        <v>1</v>
      </c>
      <c r="K17" s="52"/>
      <c r="L17" s="51">
        <v>31</v>
      </c>
      <c r="M17" s="74"/>
      <c r="N17" s="74"/>
      <c r="O17" s="74">
        <v>1</v>
      </c>
      <c r="P17" s="75"/>
      <c r="Q17" s="24">
        <f>M17*1</f>
        <v>0</v>
      </c>
      <c r="R17" s="24">
        <f>N17*2</f>
        <v>0</v>
      </c>
      <c r="S17" s="24">
        <f>O17*3</f>
        <v>3</v>
      </c>
      <c r="T17" s="24">
        <f>P17*4</f>
        <v>0</v>
      </c>
      <c r="U17" s="24">
        <f t="shared" si="1"/>
        <v>3</v>
      </c>
      <c r="V17" s="41">
        <f>U17+U18+U19+U20+U21+U22</f>
        <v>20</v>
      </c>
      <c r="W17" s="51">
        <v>51</v>
      </c>
      <c r="X17" s="74"/>
      <c r="Y17" s="74"/>
      <c r="Z17" s="74"/>
      <c r="AA17" s="75">
        <v>1</v>
      </c>
      <c r="AB17" s="24">
        <f>X17*4</f>
        <v>0</v>
      </c>
      <c r="AC17" s="24">
        <f>Y17*3</f>
        <v>0</v>
      </c>
      <c r="AD17" s="24">
        <f>Z17*2</f>
        <v>0</v>
      </c>
      <c r="AE17" s="24">
        <f>AA17*1</f>
        <v>1</v>
      </c>
      <c r="AF17" s="24">
        <f t="shared" si="2"/>
        <v>1</v>
      </c>
      <c r="AG17" s="47"/>
      <c r="AH17" s="40"/>
      <c r="AI17" s="53">
        <f>V11</f>
        <v>13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>
        <v>1</v>
      </c>
      <c r="D18" s="74"/>
      <c r="E18" s="75"/>
      <c r="F18" s="24">
        <f>B18*1</f>
        <v>0</v>
      </c>
      <c r="G18" s="24">
        <f>C18*2</f>
        <v>2</v>
      </c>
      <c r="H18" s="24">
        <f>D18*3</f>
        <v>0</v>
      </c>
      <c r="I18" s="24">
        <f>E18*4</f>
        <v>0</v>
      </c>
      <c r="J18" s="24">
        <f t="shared" si="0"/>
        <v>2</v>
      </c>
      <c r="K18" s="47"/>
      <c r="L18" s="56">
        <v>32</v>
      </c>
      <c r="M18" s="74"/>
      <c r="N18" s="74"/>
      <c r="O18" s="74">
        <v>1</v>
      </c>
      <c r="P18" s="75"/>
      <c r="Q18" s="24">
        <f>M18*1</f>
        <v>0</v>
      </c>
      <c r="R18" s="24">
        <f>N18*2</f>
        <v>0</v>
      </c>
      <c r="S18" s="24">
        <f>O18*3</f>
        <v>3</v>
      </c>
      <c r="T18" s="24">
        <f>P18*4</f>
        <v>0</v>
      </c>
      <c r="U18" s="24">
        <f t="shared" si="1"/>
        <v>3</v>
      </c>
      <c r="V18" s="47"/>
      <c r="W18" s="51">
        <v>52</v>
      </c>
      <c r="X18" s="74"/>
      <c r="Y18" s="74"/>
      <c r="Z18" s="74">
        <v>1</v>
      </c>
      <c r="AA18" s="75"/>
      <c r="AB18" s="24">
        <f>X18*4</f>
        <v>0</v>
      </c>
      <c r="AC18" s="24">
        <f>Y18*3</f>
        <v>0</v>
      </c>
      <c r="AD18" s="24">
        <f>Z18*2</f>
        <v>2</v>
      </c>
      <c r="AE18" s="24">
        <f>AA18*1</f>
        <v>0</v>
      </c>
      <c r="AF18" s="24">
        <f t="shared" si="2"/>
        <v>2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>
        <v>1</v>
      </c>
      <c r="C19" s="74"/>
      <c r="D19" s="74"/>
      <c r="E19" s="75"/>
      <c r="F19" s="24">
        <f>B19*4</f>
        <v>4</v>
      </c>
      <c r="G19" s="24">
        <f>C19*3</f>
        <v>0</v>
      </c>
      <c r="H19" s="24">
        <f>D19*2</f>
        <v>0</v>
      </c>
      <c r="I19" s="24">
        <f>E19*1</f>
        <v>0</v>
      </c>
      <c r="J19" s="24">
        <f t="shared" si="0"/>
        <v>4</v>
      </c>
      <c r="K19" s="41">
        <f>J19+J20+J21+J22+J23+J24</f>
        <v>20</v>
      </c>
      <c r="L19" s="51">
        <v>33</v>
      </c>
      <c r="M19" s="74"/>
      <c r="N19" s="74">
        <v>1</v>
      </c>
      <c r="O19" s="74"/>
      <c r="P19" s="75"/>
      <c r="Q19" s="24">
        <f>M19*4</f>
        <v>0</v>
      </c>
      <c r="R19" s="24">
        <f>N19*3</f>
        <v>3</v>
      </c>
      <c r="S19" s="24">
        <f>O19*2</f>
        <v>0</v>
      </c>
      <c r="T19" s="24">
        <f>P19*1</f>
        <v>0</v>
      </c>
      <c r="U19" s="24">
        <f t="shared" si="1"/>
        <v>3</v>
      </c>
      <c r="V19" s="47"/>
      <c r="W19" s="51"/>
      <c r="X19" s="54"/>
      <c r="Y19" s="54"/>
      <c r="Z19" s="54"/>
      <c r="AA19" s="24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>
        <v>1</v>
      </c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4</v>
      </c>
      <c r="J20" s="24">
        <f t="shared" si="0"/>
        <v>4</v>
      </c>
      <c r="K20" s="47"/>
      <c r="L20" s="56">
        <v>34</v>
      </c>
      <c r="M20" s="74"/>
      <c r="N20" s="74"/>
      <c r="O20" s="74">
        <v>1</v>
      </c>
      <c r="P20" s="75"/>
      <c r="Q20" s="24">
        <f>M20*1</f>
        <v>0</v>
      </c>
      <c r="R20" s="24">
        <f>N20*2</f>
        <v>0</v>
      </c>
      <c r="S20" s="24">
        <f>O20*3</f>
        <v>3</v>
      </c>
      <c r="T20" s="24">
        <f>P20*4</f>
        <v>0</v>
      </c>
      <c r="U20" s="24">
        <f t="shared" si="1"/>
        <v>3</v>
      </c>
      <c r="V20" s="47"/>
      <c r="W20" s="51"/>
      <c r="X20" s="54"/>
      <c r="Y20" s="54"/>
      <c r="Z20" s="54"/>
      <c r="AA20" s="24"/>
      <c r="AB20" s="33"/>
      <c r="AC20" s="33"/>
      <c r="AD20" s="33"/>
      <c r="AE20" s="33"/>
      <c r="AF20" s="30"/>
      <c r="AG20" s="47"/>
      <c r="AH20" s="40"/>
      <c r="AI20" s="53">
        <f>V17</f>
        <v>20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>
        <v>1</v>
      </c>
      <c r="E21" s="75"/>
      <c r="F21" s="24">
        <f>B21*1</f>
        <v>0</v>
      </c>
      <c r="G21" s="24">
        <f>C21*2</f>
        <v>0</v>
      </c>
      <c r="H21" s="24">
        <f>D21*3</f>
        <v>3</v>
      </c>
      <c r="I21" s="24">
        <f>E21*4</f>
        <v>0</v>
      </c>
      <c r="J21" s="24">
        <f t="shared" si="0"/>
        <v>3</v>
      </c>
      <c r="K21" s="52"/>
      <c r="L21" s="51">
        <v>35</v>
      </c>
      <c r="M21" s="74">
        <v>1</v>
      </c>
      <c r="N21" s="74"/>
      <c r="O21" s="74"/>
      <c r="P21" s="75"/>
      <c r="Q21" s="24">
        <f>M21*4</f>
        <v>4</v>
      </c>
      <c r="R21" s="24">
        <f>N21*3</f>
        <v>0</v>
      </c>
      <c r="S21" s="24">
        <f>O21*2</f>
        <v>0</v>
      </c>
      <c r="T21" s="24">
        <f>P21*1</f>
        <v>0</v>
      </c>
      <c r="U21" s="24">
        <f t="shared" si="1"/>
        <v>4</v>
      </c>
      <c r="V21" s="47"/>
      <c r="W21" s="51"/>
      <c r="X21" s="54"/>
      <c r="Y21" s="54"/>
      <c r="Z21" s="54"/>
      <c r="AA21" s="24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>
        <v>1</v>
      </c>
      <c r="D22" s="74"/>
      <c r="E22" s="75"/>
      <c r="F22" s="24">
        <f>B22*4</f>
        <v>0</v>
      </c>
      <c r="G22" s="24">
        <f>C22*3</f>
        <v>3</v>
      </c>
      <c r="H22" s="24">
        <f>D22*2</f>
        <v>0</v>
      </c>
      <c r="I22" s="24">
        <f>E22*1</f>
        <v>0</v>
      </c>
      <c r="J22" s="24">
        <f t="shared" si="0"/>
        <v>3</v>
      </c>
      <c r="K22" s="52"/>
      <c r="L22" s="56">
        <v>36</v>
      </c>
      <c r="M22" s="74"/>
      <c r="N22" s="74"/>
      <c r="O22" s="74"/>
      <c r="P22" s="75">
        <v>1</v>
      </c>
      <c r="Q22" s="24">
        <f>M22*1</f>
        <v>0</v>
      </c>
      <c r="R22" s="24">
        <f>N22*2</f>
        <v>0</v>
      </c>
      <c r="S22" s="24">
        <f>O22*3</f>
        <v>0</v>
      </c>
      <c r="T22" s="24">
        <f>P22*4</f>
        <v>4</v>
      </c>
      <c r="U22" s="24">
        <f t="shared" si="1"/>
        <v>4</v>
      </c>
      <c r="V22" s="47"/>
      <c r="W22" s="51"/>
      <c r="X22" s="54"/>
      <c r="Y22" s="54"/>
      <c r="Z22" s="54"/>
      <c r="AA22" s="24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>
        <v>1</v>
      </c>
      <c r="D23" s="74"/>
      <c r="E23" s="75"/>
      <c r="F23" s="24">
        <f>B23*1</f>
        <v>0</v>
      </c>
      <c r="G23" s="24">
        <f>C23*2</f>
        <v>2</v>
      </c>
      <c r="H23" s="24">
        <f>D23*3</f>
        <v>0</v>
      </c>
      <c r="I23" s="24">
        <f>E23*4</f>
        <v>0</v>
      </c>
      <c r="J23" s="24">
        <f t="shared" si="0"/>
        <v>2</v>
      </c>
      <c r="K23" s="47"/>
      <c r="L23" s="51">
        <v>37</v>
      </c>
      <c r="M23" s="74"/>
      <c r="N23" s="74"/>
      <c r="O23" s="74">
        <v>1</v>
      </c>
      <c r="P23" s="75"/>
      <c r="Q23" s="24">
        <f>M23*4</f>
        <v>0</v>
      </c>
      <c r="R23" s="24">
        <f>N23*3</f>
        <v>0</v>
      </c>
      <c r="S23" s="24">
        <f>O23*2</f>
        <v>2</v>
      </c>
      <c r="T23" s="24">
        <f>P23*1</f>
        <v>0</v>
      </c>
      <c r="U23" s="24">
        <f t="shared" si="1"/>
        <v>2</v>
      </c>
      <c r="V23" s="41">
        <f>U23+U24+U25+U26</f>
        <v>11</v>
      </c>
      <c r="W23" s="51"/>
      <c r="X23" s="54"/>
      <c r="Y23" s="54"/>
      <c r="Z23" s="54"/>
      <c r="AA23" s="24"/>
      <c r="AB23" s="24"/>
      <c r="AC23" s="24"/>
      <c r="AD23" s="24"/>
      <c r="AE23" s="24"/>
      <c r="AF23" s="29"/>
      <c r="AG23" s="47"/>
      <c r="AH23" s="40"/>
      <c r="AI23" s="53">
        <f>V23</f>
        <v>11</v>
      </c>
      <c r="AJ23" s="40"/>
      <c r="AK23" s="40"/>
      <c r="AL23" s="40"/>
      <c r="AM23" s="71"/>
    </row>
    <row r="24" spans="1:39" ht="23.25" x14ac:dyDescent="0.2">
      <c r="A24" s="51">
        <v>18</v>
      </c>
      <c r="B24" s="74">
        <v>1</v>
      </c>
      <c r="C24" s="74"/>
      <c r="D24" s="74"/>
      <c r="E24" s="75"/>
      <c r="F24" s="24">
        <f>B24*4</f>
        <v>4</v>
      </c>
      <c r="G24" s="24">
        <f>C24*3</f>
        <v>0</v>
      </c>
      <c r="H24" s="24">
        <f>D24*2</f>
        <v>0</v>
      </c>
      <c r="I24" s="24">
        <f>E24*1</f>
        <v>0</v>
      </c>
      <c r="J24" s="24">
        <f t="shared" si="0"/>
        <v>4</v>
      </c>
      <c r="K24" s="47"/>
      <c r="L24" s="56">
        <v>38</v>
      </c>
      <c r="M24" s="74"/>
      <c r="N24" s="74"/>
      <c r="O24" s="74">
        <v>1</v>
      </c>
      <c r="P24" s="75"/>
      <c r="Q24" s="24">
        <f>M24*1</f>
        <v>0</v>
      </c>
      <c r="R24" s="24">
        <f>N24*2</f>
        <v>0</v>
      </c>
      <c r="S24" s="24">
        <f>O24*3</f>
        <v>3</v>
      </c>
      <c r="T24" s="24">
        <f>P24*4</f>
        <v>0</v>
      </c>
      <c r="U24" s="24">
        <f t="shared" si="1"/>
        <v>3</v>
      </c>
      <c r="V24" s="47"/>
      <c r="W24" s="51"/>
      <c r="X24" s="54"/>
      <c r="Y24" s="54"/>
      <c r="Z24" s="54"/>
      <c r="AA24" s="24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>
        <v>1</v>
      </c>
      <c r="D25" s="74"/>
      <c r="E25" s="75"/>
      <c r="F25" s="24">
        <f>B25*4</f>
        <v>0</v>
      </c>
      <c r="G25" s="24">
        <f>C25*3</f>
        <v>3</v>
      </c>
      <c r="H25" s="24">
        <f>D25*2</f>
        <v>0</v>
      </c>
      <c r="I25" s="24">
        <f>E25*1</f>
        <v>0</v>
      </c>
      <c r="J25" s="24">
        <f t="shared" si="0"/>
        <v>3</v>
      </c>
      <c r="K25" s="41">
        <f>J25+J26+U7+U8+U9+U10</f>
        <v>16</v>
      </c>
      <c r="L25" s="51">
        <v>39</v>
      </c>
      <c r="M25" s="74"/>
      <c r="N25" s="74"/>
      <c r="O25" s="74"/>
      <c r="P25" s="75">
        <v>1</v>
      </c>
      <c r="Q25" s="24">
        <f>M25*1</f>
        <v>0</v>
      </c>
      <c r="R25" s="24">
        <f>N25*2</f>
        <v>0</v>
      </c>
      <c r="S25" s="24">
        <f>O25*3</f>
        <v>0</v>
      </c>
      <c r="T25" s="24">
        <f>P25*4</f>
        <v>4</v>
      </c>
      <c r="U25" s="24">
        <f t="shared" si="1"/>
        <v>4</v>
      </c>
      <c r="V25" s="47"/>
      <c r="W25" s="51"/>
      <c r="X25" s="54"/>
      <c r="Y25" s="54"/>
      <c r="Z25" s="54"/>
      <c r="AA25" s="24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>
        <v>1</v>
      </c>
      <c r="D26" s="74"/>
      <c r="E26" s="75"/>
      <c r="F26" s="24">
        <f>B26*1</f>
        <v>0</v>
      </c>
      <c r="G26" s="24">
        <f>C26*2</f>
        <v>2</v>
      </c>
      <c r="H26" s="24">
        <f>D26*3</f>
        <v>0</v>
      </c>
      <c r="I26" s="24">
        <f>E26*4</f>
        <v>0</v>
      </c>
      <c r="J26" s="24">
        <f t="shared" si="0"/>
        <v>2</v>
      </c>
      <c r="K26" s="47"/>
      <c r="L26" s="56">
        <v>40</v>
      </c>
      <c r="M26" s="74"/>
      <c r="N26" s="74"/>
      <c r="O26" s="74">
        <v>1</v>
      </c>
      <c r="P26" s="75"/>
      <c r="Q26" s="24">
        <f>M26*4</f>
        <v>0</v>
      </c>
      <c r="R26" s="24">
        <f>N26*3</f>
        <v>0</v>
      </c>
      <c r="S26" s="24">
        <f>O26*2</f>
        <v>2</v>
      </c>
      <c r="T26" s="24">
        <f>P26*1</f>
        <v>0</v>
      </c>
      <c r="U26" s="24">
        <f t="shared" si="1"/>
        <v>2</v>
      </c>
      <c r="V26" s="47"/>
      <c r="W26" s="51"/>
      <c r="X26" s="54"/>
      <c r="Y26" s="54"/>
      <c r="Z26" s="54"/>
      <c r="AA26" s="24"/>
      <c r="AB26" s="24"/>
      <c r="AC26" s="24"/>
      <c r="AD26" s="24"/>
      <c r="AE26" s="24"/>
      <c r="AF26" s="29"/>
      <c r="AG26" s="47"/>
      <c r="AH26" s="40"/>
      <c r="AI26" s="53">
        <f>AG7</f>
        <v>17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14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A4:E4"/>
    <mergeCell ref="L4:P4"/>
    <mergeCell ref="W4:AA4"/>
    <mergeCell ref="A5:E5"/>
    <mergeCell ref="F5:J5"/>
    <mergeCell ref="L5:P5"/>
    <mergeCell ref="W5:AA5"/>
    <mergeCell ref="D1:Y1"/>
    <mergeCell ref="C2:Z2"/>
    <mergeCell ref="B3:D3"/>
    <mergeCell ref="K3:L3"/>
    <mergeCell ref="M3:O3"/>
    <mergeCell ref="V3:W3"/>
  </mergeCells>
  <pageMargins left="1.68" right="0.35433070866141736" top="0.3" bottom="0.25" header="0.31496062992125984" footer="0.31496062992125984"/>
  <pageSetup paperSize="9" scale="80" orientation="landscape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opLeftCell="A9" zoomScale="130" zoomScaleNormal="130" workbookViewId="0">
      <selection activeCell="Z19" sqref="Z19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name!B36</f>
        <v>เด็กหญิงสุกัญญา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name!C36</f>
        <v>ธรรมโส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name!A36</f>
        <v>35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20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>
        <v>1</v>
      </c>
      <c r="F7" s="75"/>
      <c r="G7" s="24">
        <f>C7*1</f>
        <v>0</v>
      </c>
      <c r="H7" s="24">
        <f>D7*2</f>
        <v>0</v>
      </c>
      <c r="I7" s="24">
        <f>E7*3</f>
        <v>3</v>
      </c>
      <c r="J7" s="24">
        <f>F7*4</f>
        <v>0</v>
      </c>
      <c r="K7" s="24">
        <f t="shared" ref="K7:K26" si="0">SUM(G7:J7)</f>
        <v>3</v>
      </c>
      <c r="L7" s="55">
        <f>K7+K8+K9+K10+K11+K12</f>
        <v>20</v>
      </c>
      <c r="M7" s="51">
        <v>21</v>
      </c>
      <c r="N7" s="74"/>
      <c r="O7" s="74"/>
      <c r="P7" s="74"/>
      <c r="Q7" s="75">
        <v>1</v>
      </c>
      <c r="R7" s="24">
        <f>N7*4</f>
        <v>0</v>
      </c>
      <c r="S7" s="24">
        <f>O7*3</f>
        <v>0</v>
      </c>
      <c r="T7" s="24">
        <f>P7*2</f>
        <v>0</v>
      </c>
      <c r="U7" s="24">
        <f>Q7*1</f>
        <v>1</v>
      </c>
      <c r="V7" s="24">
        <f t="shared" ref="V7:V26" si="1">SUM(R7:U7)</f>
        <v>1</v>
      </c>
      <c r="W7" s="52"/>
      <c r="X7" s="51">
        <v>41</v>
      </c>
      <c r="Y7" s="74"/>
      <c r="Z7" s="74"/>
      <c r="AA7" s="74"/>
      <c r="AB7" s="75">
        <v>1</v>
      </c>
      <c r="AC7" s="24">
        <f>Y7*1</f>
        <v>0</v>
      </c>
      <c r="AD7" s="24">
        <f>Z7*2</f>
        <v>0</v>
      </c>
      <c r="AE7" s="24">
        <f>AA7*3</f>
        <v>0</v>
      </c>
      <c r="AF7" s="24">
        <f>AB7*4</f>
        <v>4</v>
      </c>
      <c r="AG7" s="24">
        <f t="shared" ref="AG7:AG18" si="2">SUM(AC7:AF7)</f>
        <v>4</v>
      </c>
      <c r="AH7" s="55">
        <f>AG7+AG8+AG9+AG10+AG11+AG12</f>
        <v>23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 t="shared" si="0"/>
        <v>4</v>
      </c>
      <c r="L8" s="47"/>
      <c r="M8" s="56">
        <v>22</v>
      </c>
      <c r="N8" s="74"/>
      <c r="O8" s="74"/>
      <c r="P8" s="74"/>
      <c r="Q8" s="75">
        <v>1</v>
      </c>
      <c r="R8" s="24">
        <f>N8*1</f>
        <v>0</v>
      </c>
      <c r="S8" s="24">
        <f>O8*2</f>
        <v>0</v>
      </c>
      <c r="T8" s="24">
        <f>P8*3</f>
        <v>0</v>
      </c>
      <c r="U8" s="24">
        <f>Q8*4</f>
        <v>4</v>
      </c>
      <c r="V8" s="24">
        <f t="shared" si="1"/>
        <v>4</v>
      </c>
      <c r="W8" s="47"/>
      <c r="X8" s="51">
        <v>42</v>
      </c>
      <c r="Y8" s="74"/>
      <c r="Z8" s="74"/>
      <c r="AA8" s="74"/>
      <c r="AB8" s="75">
        <v>1</v>
      </c>
      <c r="AC8" s="24">
        <f t="shared" ref="AC8:AC16" si="3">Y8*1</f>
        <v>0</v>
      </c>
      <c r="AD8" s="24">
        <f t="shared" ref="AD8:AD16" si="4">Z8*2</f>
        <v>0</v>
      </c>
      <c r="AE8" s="24">
        <f t="shared" ref="AE8:AE16" si="5">AA8*3</f>
        <v>0</v>
      </c>
      <c r="AF8" s="24">
        <f t="shared" ref="AF8:AF16" si="6">AB8*4</f>
        <v>4</v>
      </c>
      <c r="AG8" s="24">
        <f t="shared" si="2"/>
        <v>4</v>
      </c>
      <c r="AH8" s="47"/>
      <c r="AI8" s="40"/>
      <c r="AJ8" s="53">
        <f>L13</f>
        <v>18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 t="shared" si="0"/>
        <v>3</v>
      </c>
      <c r="L9" s="47"/>
      <c r="M9" s="51">
        <v>23</v>
      </c>
      <c r="N9" s="74"/>
      <c r="O9" s="74"/>
      <c r="P9" s="74">
        <v>1</v>
      </c>
      <c r="Q9" s="75"/>
      <c r="R9" s="24">
        <f>N9*1</f>
        <v>0</v>
      </c>
      <c r="S9" s="24">
        <f>O9*2</f>
        <v>0</v>
      </c>
      <c r="T9" s="24">
        <f>P9*3</f>
        <v>3</v>
      </c>
      <c r="U9" s="24">
        <f>Q9*4</f>
        <v>0</v>
      </c>
      <c r="V9" s="24">
        <f t="shared" si="1"/>
        <v>3</v>
      </c>
      <c r="W9" s="47"/>
      <c r="X9" s="51">
        <v>43</v>
      </c>
      <c r="Y9" s="74"/>
      <c r="Z9" s="74"/>
      <c r="AA9" s="74"/>
      <c r="AB9" s="75">
        <v>1</v>
      </c>
      <c r="AC9" s="24">
        <f t="shared" si="3"/>
        <v>0</v>
      </c>
      <c r="AD9" s="24">
        <f t="shared" si="4"/>
        <v>0</v>
      </c>
      <c r="AE9" s="24">
        <f t="shared" si="5"/>
        <v>0</v>
      </c>
      <c r="AF9" s="24">
        <f t="shared" si="6"/>
        <v>4</v>
      </c>
      <c r="AG9" s="24">
        <f t="shared" si="2"/>
        <v>4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>
        <v>1</v>
      </c>
      <c r="F10" s="75"/>
      <c r="G10" s="24">
        <f>C10*1</f>
        <v>0</v>
      </c>
      <c r="H10" s="24">
        <f>D10*2</f>
        <v>0</v>
      </c>
      <c r="I10" s="24">
        <f>E10*3</f>
        <v>3</v>
      </c>
      <c r="J10" s="24">
        <f>F10*4</f>
        <v>0</v>
      </c>
      <c r="K10" s="24">
        <f t="shared" si="0"/>
        <v>3</v>
      </c>
      <c r="L10" s="47"/>
      <c r="M10" s="56">
        <v>24</v>
      </c>
      <c r="N10" s="74"/>
      <c r="O10" s="74">
        <v>1</v>
      </c>
      <c r="P10" s="74"/>
      <c r="Q10" s="75"/>
      <c r="R10" s="24">
        <f>N10*4</f>
        <v>0</v>
      </c>
      <c r="S10" s="24">
        <f>O10*3</f>
        <v>3</v>
      </c>
      <c r="T10" s="24">
        <f>P10*2</f>
        <v>0</v>
      </c>
      <c r="U10" s="24">
        <f>Q10*1</f>
        <v>0</v>
      </c>
      <c r="V10" s="24">
        <f t="shared" si="1"/>
        <v>3</v>
      </c>
      <c r="W10" s="47"/>
      <c r="X10" s="51">
        <v>44</v>
      </c>
      <c r="Y10" s="74"/>
      <c r="Z10" s="74"/>
      <c r="AA10" s="74"/>
      <c r="AB10" s="75">
        <v>1</v>
      </c>
      <c r="AC10" s="24">
        <f t="shared" si="3"/>
        <v>0</v>
      </c>
      <c r="AD10" s="24">
        <f t="shared" si="4"/>
        <v>0</v>
      </c>
      <c r="AE10" s="24">
        <f t="shared" si="5"/>
        <v>0</v>
      </c>
      <c r="AF10" s="24">
        <f t="shared" si="6"/>
        <v>4</v>
      </c>
      <c r="AG10" s="24">
        <f t="shared" si="2"/>
        <v>4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>
        <v>1</v>
      </c>
      <c r="E11" s="74"/>
      <c r="F11" s="75"/>
      <c r="G11" s="24">
        <f>C11*4</f>
        <v>0</v>
      </c>
      <c r="H11" s="24">
        <f>D11*3</f>
        <v>3</v>
      </c>
      <c r="I11" s="24">
        <f>E11*2</f>
        <v>0</v>
      </c>
      <c r="J11" s="24">
        <f>F11*1</f>
        <v>0</v>
      </c>
      <c r="K11" s="24">
        <f t="shared" si="0"/>
        <v>3</v>
      </c>
      <c r="L11" s="52"/>
      <c r="M11" s="51">
        <v>25</v>
      </c>
      <c r="N11" s="74"/>
      <c r="O11" s="74">
        <v>1</v>
      </c>
      <c r="P11" s="74"/>
      <c r="Q11" s="75"/>
      <c r="R11" s="24">
        <f>N11*1</f>
        <v>0</v>
      </c>
      <c r="S11" s="24">
        <f>O11*2</f>
        <v>2</v>
      </c>
      <c r="T11" s="24">
        <f>P11*3</f>
        <v>0</v>
      </c>
      <c r="U11" s="24">
        <f>Q11*4</f>
        <v>0</v>
      </c>
      <c r="V11" s="24">
        <f t="shared" si="1"/>
        <v>2</v>
      </c>
      <c r="W11" s="55">
        <f>V11+V12+V13+V14+V15+V16</f>
        <v>14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2"/>
        <v>3</v>
      </c>
      <c r="AH11" s="52"/>
      <c r="AI11" s="40"/>
      <c r="AJ11" s="53">
        <f>L19</f>
        <v>19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>
        <v>1</v>
      </c>
      <c r="G12" s="24">
        <f>C12*1</f>
        <v>0</v>
      </c>
      <c r="H12" s="24">
        <f>D12*2</f>
        <v>0</v>
      </c>
      <c r="I12" s="24">
        <f>E12*3</f>
        <v>0</v>
      </c>
      <c r="J12" s="24">
        <f>F12*4</f>
        <v>4</v>
      </c>
      <c r="K12" s="24">
        <f t="shared" si="0"/>
        <v>4</v>
      </c>
      <c r="L12" s="52"/>
      <c r="M12" s="56">
        <v>26</v>
      </c>
      <c r="N12" s="74"/>
      <c r="O12" s="74"/>
      <c r="P12" s="74"/>
      <c r="Q12" s="75">
        <v>1</v>
      </c>
      <c r="R12" s="24">
        <f>N12*4</f>
        <v>0</v>
      </c>
      <c r="S12" s="24">
        <f>O12*3</f>
        <v>0</v>
      </c>
      <c r="T12" s="24">
        <f>P12*2</f>
        <v>0</v>
      </c>
      <c r="U12" s="24">
        <f>Q12*1</f>
        <v>1</v>
      </c>
      <c r="V12" s="24">
        <f t="shared" si="1"/>
        <v>1</v>
      </c>
      <c r="W12" s="47"/>
      <c r="X12" s="51">
        <v>46</v>
      </c>
      <c r="Y12" s="74"/>
      <c r="Z12" s="74"/>
      <c r="AA12" s="74"/>
      <c r="AB12" s="75">
        <v>1</v>
      </c>
      <c r="AC12" s="24">
        <f t="shared" si="3"/>
        <v>0</v>
      </c>
      <c r="AD12" s="24">
        <f t="shared" si="4"/>
        <v>0</v>
      </c>
      <c r="AE12" s="24">
        <f t="shared" si="5"/>
        <v>0</v>
      </c>
      <c r="AF12" s="24">
        <f t="shared" si="6"/>
        <v>4</v>
      </c>
      <c r="AG12" s="24">
        <f t="shared" si="2"/>
        <v>4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>
        <v>1</v>
      </c>
      <c r="G13" s="24">
        <f>C13*1</f>
        <v>0</v>
      </c>
      <c r="H13" s="24">
        <f>D13*2</f>
        <v>0</v>
      </c>
      <c r="I13" s="24">
        <f>E13*3</f>
        <v>0</v>
      </c>
      <c r="J13" s="24">
        <f>F13*4</f>
        <v>4</v>
      </c>
      <c r="K13" s="24">
        <f t="shared" si="0"/>
        <v>4</v>
      </c>
      <c r="L13" s="41">
        <f>K13+K14+K15+K16+K17+K18</f>
        <v>18</v>
      </c>
      <c r="M13" s="51">
        <v>27</v>
      </c>
      <c r="N13" s="74"/>
      <c r="O13" s="74"/>
      <c r="P13" s="74">
        <v>1</v>
      </c>
      <c r="Q13" s="75"/>
      <c r="R13" s="24">
        <f>N13*4</f>
        <v>0</v>
      </c>
      <c r="S13" s="24">
        <f>O13*3</f>
        <v>0</v>
      </c>
      <c r="T13" s="24">
        <f>P13*2</f>
        <v>2</v>
      </c>
      <c r="U13" s="24">
        <f>Q13*1</f>
        <v>0</v>
      </c>
      <c r="V13" s="24">
        <f t="shared" si="1"/>
        <v>2</v>
      </c>
      <c r="W13" s="47"/>
      <c r="X13" s="51">
        <v>47</v>
      </c>
      <c r="Y13" s="74"/>
      <c r="Z13" s="74"/>
      <c r="AA13" s="74">
        <v>1</v>
      </c>
      <c r="AB13" s="75"/>
      <c r="AC13" s="24">
        <f>Y13*4</f>
        <v>0</v>
      </c>
      <c r="AD13" s="24">
        <f>Z13*3</f>
        <v>0</v>
      </c>
      <c r="AE13" s="24">
        <f>AA13*2</f>
        <v>2</v>
      </c>
      <c r="AF13" s="24">
        <f>AB13*1</f>
        <v>0</v>
      </c>
      <c r="AG13" s="24">
        <f t="shared" si="2"/>
        <v>2</v>
      </c>
      <c r="AH13" s="41">
        <f>AG13+AG14+AG15+AG16+AG17+AG18</f>
        <v>17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>
        <v>1</v>
      </c>
      <c r="D14" s="74"/>
      <c r="E14" s="74"/>
      <c r="F14" s="75"/>
      <c r="G14" s="24">
        <f>C14*4</f>
        <v>4</v>
      </c>
      <c r="H14" s="24">
        <f>D14*3</f>
        <v>0</v>
      </c>
      <c r="I14" s="24">
        <f>E14*2</f>
        <v>0</v>
      </c>
      <c r="J14" s="24">
        <f>F14*1</f>
        <v>0</v>
      </c>
      <c r="K14" s="24">
        <f t="shared" si="0"/>
        <v>4</v>
      </c>
      <c r="L14" s="47"/>
      <c r="M14" s="56">
        <v>28</v>
      </c>
      <c r="N14" s="74"/>
      <c r="O14" s="74"/>
      <c r="P14" s="74"/>
      <c r="Q14" s="75">
        <v>1</v>
      </c>
      <c r="R14" s="24">
        <f>N14*1</f>
        <v>0</v>
      </c>
      <c r="S14" s="24">
        <f>O14*2</f>
        <v>0</v>
      </c>
      <c r="T14" s="24">
        <f>P14*3</f>
        <v>0</v>
      </c>
      <c r="U14" s="24">
        <f>Q14*4</f>
        <v>4</v>
      </c>
      <c r="V14" s="24">
        <f t="shared" si="1"/>
        <v>4</v>
      </c>
      <c r="W14" s="47"/>
      <c r="X14" s="51">
        <v>48</v>
      </c>
      <c r="Y14" s="74"/>
      <c r="Z14" s="74"/>
      <c r="AA14" s="74"/>
      <c r="AB14" s="75">
        <v>1</v>
      </c>
      <c r="AC14" s="24">
        <f t="shared" si="3"/>
        <v>0</v>
      </c>
      <c r="AD14" s="24">
        <f t="shared" si="4"/>
        <v>0</v>
      </c>
      <c r="AE14" s="24">
        <f t="shared" si="5"/>
        <v>0</v>
      </c>
      <c r="AF14" s="24">
        <f t="shared" si="6"/>
        <v>4</v>
      </c>
      <c r="AG14" s="24">
        <f t="shared" si="2"/>
        <v>4</v>
      </c>
      <c r="AH14" s="47"/>
      <c r="AI14" s="40"/>
      <c r="AJ14" s="53">
        <f>L25</f>
        <v>18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>
        <v>1</v>
      </c>
      <c r="E15" s="74"/>
      <c r="F15" s="75"/>
      <c r="G15" s="24">
        <f>C15*4</f>
        <v>0</v>
      </c>
      <c r="H15" s="24">
        <f>D15*3</f>
        <v>3</v>
      </c>
      <c r="I15" s="24">
        <f>E15*2</f>
        <v>0</v>
      </c>
      <c r="J15" s="24">
        <f>F15*1</f>
        <v>0</v>
      </c>
      <c r="K15" s="24">
        <f t="shared" si="0"/>
        <v>3</v>
      </c>
      <c r="L15" s="47"/>
      <c r="M15" s="51">
        <v>29</v>
      </c>
      <c r="N15" s="74"/>
      <c r="O15" s="74"/>
      <c r="P15" s="74">
        <v>1</v>
      </c>
      <c r="Q15" s="75"/>
      <c r="R15" s="24">
        <f>N15*4</f>
        <v>0</v>
      </c>
      <c r="S15" s="24">
        <f>O15*3</f>
        <v>0</v>
      </c>
      <c r="T15" s="24">
        <f>P15*2</f>
        <v>2</v>
      </c>
      <c r="U15" s="24">
        <f>Q15*1</f>
        <v>0</v>
      </c>
      <c r="V15" s="24">
        <f t="shared" si="1"/>
        <v>2</v>
      </c>
      <c r="W15" s="47"/>
      <c r="X15" s="51">
        <v>49</v>
      </c>
      <c r="Y15" s="74"/>
      <c r="Z15" s="74"/>
      <c r="AA15" s="74"/>
      <c r="AB15" s="75">
        <v>1</v>
      </c>
      <c r="AC15" s="24">
        <f t="shared" si="3"/>
        <v>0</v>
      </c>
      <c r="AD15" s="24">
        <f t="shared" si="4"/>
        <v>0</v>
      </c>
      <c r="AE15" s="24">
        <f t="shared" si="5"/>
        <v>0</v>
      </c>
      <c r="AF15" s="24">
        <f t="shared" si="6"/>
        <v>4</v>
      </c>
      <c r="AG15" s="24">
        <f t="shared" si="2"/>
        <v>4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>
        <v>1</v>
      </c>
      <c r="G16" s="24">
        <f>C16*1</f>
        <v>0</v>
      </c>
      <c r="H16" s="24">
        <f>D16*2</f>
        <v>0</v>
      </c>
      <c r="I16" s="24">
        <f>E16*3</f>
        <v>0</v>
      </c>
      <c r="J16" s="24">
        <f>F16*4</f>
        <v>4</v>
      </c>
      <c r="K16" s="24">
        <f t="shared" si="0"/>
        <v>4</v>
      </c>
      <c r="L16" s="52"/>
      <c r="M16" s="56">
        <v>30</v>
      </c>
      <c r="N16" s="74"/>
      <c r="O16" s="74">
        <v>1</v>
      </c>
      <c r="P16" s="74"/>
      <c r="Q16" s="75"/>
      <c r="R16" s="24">
        <f>N16*4</f>
        <v>0</v>
      </c>
      <c r="S16" s="24">
        <f>O16*3</f>
        <v>3</v>
      </c>
      <c r="T16" s="24">
        <f>P16*2</f>
        <v>0</v>
      </c>
      <c r="U16" s="24">
        <f>Q16*1</f>
        <v>0</v>
      </c>
      <c r="V16" s="24">
        <f t="shared" si="1"/>
        <v>3</v>
      </c>
      <c r="W16" s="52"/>
      <c r="X16" s="51">
        <v>50</v>
      </c>
      <c r="Y16" s="74"/>
      <c r="Z16" s="74"/>
      <c r="AA16" s="74">
        <v>1</v>
      </c>
      <c r="AB16" s="75"/>
      <c r="AC16" s="24">
        <f t="shared" si="3"/>
        <v>0</v>
      </c>
      <c r="AD16" s="24">
        <f t="shared" si="4"/>
        <v>0</v>
      </c>
      <c r="AE16" s="24">
        <f t="shared" si="5"/>
        <v>3</v>
      </c>
      <c r="AF16" s="24">
        <f t="shared" si="6"/>
        <v>0</v>
      </c>
      <c r="AG16" s="24">
        <f t="shared" si="2"/>
        <v>3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>
        <v>1</v>
      </c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1</v>
      </c>
      <c r="K17" s="24">
        <f t="shared" si="0"/>
        <v>1</v>
      </c>
      <c r="L17" s="52"/>
      <c r="M17" s="51">
        <v>31</v>
      </c>
      <c r="N17" s="74"/>
      <c r="O17" s="74"/>
      <c r="P17" s="74"/>
      <c r="Q17" s="75">
        <v>1</v>
      </c>
      <c r="R17" s="24">
        <f>N17*1</f>
        <v>0</v>
      </c>
      <c r="S17" s="24">
        <f>O17*2</f>
        <v>0</v>
      </c>
      <c r="T17" s="24">
        <f>P17*3</f>
        <v>0</v>
      </c>
      <c r="U17" s="24">
        <f>Q17*4</f>
        <v>4</v>
      </c>
      <c r="V17" s="24">
        <f t="shared" si="1"/>
        <v>4</v>
      </c>
      <c r="W17" s="41">
        <f>V17+V18+V19+V20+V21+V22</f>
        <v>18</v>
      </c>
      <c r="X17" s="51">
        <v>51</v>
      </c>
      <c r="Y17" s="74"/>
      <c r="Z17" s="74"/>
      <c r="AA17" s="74"/>
      <c r="AB17" s="75">
        <v>1</v>
      </c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1</v>
      </c>
      <c r="AG17" s="24">
        <f t="shared" si="2"/>
        <v>1</v>
      </c>
      <c r="AH17" s="47"/>
      <c r="AI17" s="40"/>
      <c r="AJ17" s="53">
        <f>W11</f>
        <v>14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>
        <v>1</v>
      </c>
      <c r="E18" s="74"/>
      <c r="F18" s="75"/>
      <c r="G18" s="24">
        <f>C18*1</f>
        <v>0</v>
      </c>
      <c r="H18" s="24">
        <f>D18*2</f>
        <v>2</v>
      </c>
      <c r="I18" s="24">
        <f>E18*3</f>
        <v>0</v>
      </c>
      <c r="J18" s="24">
        <f>F18*4</f>
        <v>0</v>
      </c>
      <c r="K18" s="24">
        <f t="shared" si="0"/>
        <v>2</v>
      </c>
      <c r="L18" s="47"/>
      <c r="M18" s="56">
        <v>32</v>
      </c>
      <c r="N18" s="74"/>
      <c r="O18" s="74"/>
      <c r="P18" s="74"/>
      <c r="Q18" s="75">
        <v>1</v>
      </c>
      <c r="R18" s="24">
        <f>N18*1</f>
        <v>0</v>
      </c>
      <c r="S18" s="24">
        <f>O18*2</f>
        <v>0</v>
      </c>
      <c r="T18" s="24">
        <f>P18*3</f>
        <v>0</v>
      </c>
      <c r="U18" s="24">
        <f>Q18*4</f>
        <v>4</v>
      </c>
      <c r="V18" s="24">
        <f t="shared" si="1"/>
        <v>4</v>
      </c>
      <c r="W18" s="47"/>
      <c r="X18" s="51">
        <v>52</v>
      </c>
      <c r="Y18" s="74"/>
      <c r="Z18" s="74">
        <v>1</v>
      </c>
      <c r="AA18" s="74"/>
      <c r="AB18" s="75"/>
      <c r="AC18" s="24">
        <f>Y18*4</f>
        <v>0</v>
      </c>
      <c r="AD18" s="24">
        <f>Z18*3</f>
        <v>3</v>
      </c>
      <c r="AE18" s="24">
        <f>AA18*2</f>
        <v>0</v>
      </c>
      <c r="AF18" s="24">
        <f>AB18*1</f>
        <v>0</v>
      </c>
      <c r="AG18" s="24">
        <f t="shared" si="2"/>
        <v>3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>
        <v>1</v>
      </c>
      <c r="F19" s="75"/>
      <c r="G19" s="24">
        <f>C19*4</f>
        <v>0</v>
      </c>
      <c r="H19" s="24">
        <f>D19*3</f>
        <v>0</v>
      </c>
      <c r="I19" s="24">
        <f>E19*2</f>
        <v>2</v>
      </c>
      <c r="J19" s="24">
        <f>F19*1</f>
        <v>0</v>
      </c>
      <c r="K19" s="24">
        <f t="shared" si="0"/>
        <v>2</v>
      </c>
      <c r="L19" s="41">
        <f>K19+K20+K21+K22+K23+K24</f>
        <v>19</v>
      </c>
      <c r="M19" s="51">
        <v>33</v>
      </c>
      <c r="N19" s="74"/>
      <c r="O19" s="74"/>
      <c r="P19" s="74">
        <v>1</v>
      </c>
      <c r="Q19" s="75"/>
      <c r="R19" s="24">
        <f>N19*4</f>
        <v>0</v>
      </c>
      <c r="S19" s="24">
        <f>O19*3</f>
        <v>0</v>
      </c>
      <c r="T19" s="24">
        <f>P19*2</f>
        <v>2</v>
      </c>
      <c r="U19" s="24">
        <f>Q19*1</f>
        <v>0</v>
      </c>
      <c r="V19" s="24">
        <f t="shared" si="1"/>
        <v>2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>
        <v>1</v>
      </c>
      <c r="G20" s="24">
        <f>C20*1</f>
        <v>0</v>
      </c>
      <c r="H20" s="24">
        <f>D20*2</f>
        <v>0</v>
      </c>
      <c r="I20" s="24">
        <f>E20*3</f>
        <v>0</v>
      </c>
      <c r="J20" s="24">
        <f>F20*4</f>
        <v>4</v>
      </c>
      <c r="K20" s="24">
        <f t="shared" si="0"/>
        <v>4</v>
      </c>
      <c r="L20" s="47"/>
      <c r="M20" s="56">
        <v>34</v>
      </c>
      <c r="N20" s="74"/>
      <c r="O20" s="74"/>
      <c r="P20" s="74"/>
      <c r="Q20" s="75">
        <v>1</v>
      </c>
      <c r="R20" s="24">
        <f>N20*1</f>
        <v>0</v>
      </c>
      <c r="S20" s="24">
        <f>O20*2</f>
        <v>0</v>
      </c>
      <c r="T20" s="24">
        <f>P20*3</f>
        <v>0</v>
      </c>
      <c r="U20" s="24">
        <f>Q20*4</f>
        <v>4</v>
      </c>
      <c r="V20" s="24">
        <f t="shared" si="1"/>
        <v>4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18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>
        <v>1</v>
      </c>
      <c r="G21" s="24">
        <f>C21*1</f>
        <v>0</v>
      </c>
      <c r="H21" s="24">
        <f>D21*2</f>
        <v>0</v>
      </c>
      <c r="I21" s="24">
        <f>E21*3</f>
        <v>0</v>
      </c>
      <c r="J21" s="24">
        <f>F21*4</f>
        <v>4</v>
      </c>
      <c r="K21" s="24">
        <f t="shared" si="0"/>
        <v>4</v>
      </c>
      <c r="L21" s="52"/>
      <c r="M21" s="51">
        <v>35</v>
      </c>
      <c r="N21" s="74"/>
      <c r="O21" s="74"/>
      <c r="P21" s="74">
        <v>1</v>
      </c>
      <c r="Q21" s="75"/>
      <c r="R21" s="24">
        <f>N21*4</f>
        <v>0</v>
      </c>
      <c r="S21" s="24">
        <f>O21*3</f>
        <v>0</v>
      </c>
      <c r="T21" s="24">
        <f>P21*2</f>
        <v>2</v>
      </c>
      <c r="U21" s="24">
        <f>Q21*1</f>
        <v>0</v>
      </c>
      <c r="V21" s="24">
        <f t="shared" si="1"/>
        <v>2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>
        <v>1</v>
      </c>
      <c r="F22" s="75"/>
      <c r="G22" s="24">
        <f>C22*4</f>
        <v>0</v>
      </c>
      <c r="H22" s="24">
        <f>D22*3</f>
        <v>0</v>
      </c>
      <c r="I22" s="24">
        <f>E22*2</f>
        <v>2</v>
      </c>
      <c r="J22" s="24">
        <f>F22*1</f>
        <v>0</v>
      </c>
      <c r="K22" s="24">
        <f t="shared" si="0"/>
        <v>2</v>
      </c>
      <c r="L22" s="52"/>
      <c r="M22" s="56">
        <v>36</v>
      </c>
      <c r="N22" s="74"/>
      <c r="O22" s="74">
        <v>1</v>
      </c>
      <c r="P22" s="74"/>
      <c r="Q22" s="75"/>
      <c r="R22" s="24">
        <f>N22*1</f>
        <v>0</v>
      </c>
      <c r="S22" s="24">
        <f>O22*2</f>
        <v>2</v>
      </c>
      <c r="T22" s="24">
        <f>P22*3</f>
        <v>0</v>
      </c>
      <c r="U22" s="24">
        <f>Q22*4</f>
        <v>0</v>
      </c>
      <c r="V22" s="24">
        <f t="shared" si="1"/>
        <v>2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>
        <v>1</v>
      </c>
      <c r="F23" s="75"/>
      <c r="G23" s="24">
        <f>C23*1</f>
        <v>0</v>
      </c>
      <c r="H23" s="24">
        <f>D23*2</f>
        <v>0</v>
      </c>
      <c r="I23" s="24">
        <f>E23*3</f>
        <v>3</v>
      </c>
      <c r="J23" s="24">
        <f>F23*4</f>
        <v>0</v>
      </c>
      <c r="K23" s="24">
        <f t="shared" si="0"/>
        <v>3</v>
      </c>
      <c r="L23" s="47"/>
      <c r="M23" s="51">
        <v>37</v>
      </c>
      <c r="N23" s="74"/>
      <c r="O23" s="74"/>
      <c r="P23" s="74">
        <v>1</v>
      </c>
      <c r="Q23" s="75"/>
      <c r="R23" s="24">
        <f>N23*4</f>
        <v>0</v>
      </c>
      <c r="S23" s="24">
        <f>O23*3</f>
        <v>0</v>
      </c>
      <c r="T23" s="24">
        <f>P23*2</f>
        <v>2</v>
      </c>
      <c r="U23" s="24">
        <f>Q23*1</f>
        <v>0</v>
      </c>
      <c r="V23" s="24">
        <f t="shared" si="1"/>
        <v>2</v>
      </c>
      <c r="W23" s="41">
        <f>V23+V24+V25+V26</f>
        <v>9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9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>
        <v>1</v>
      </c>
      <c r="D24" s="74"/>
      <c r="E24" s="74"/>
      <c r="F24" s="75"/>
      <c r="G24" s="24">
        <f>C24*4</f>
        <v>4</v>
      </c>
      <c r="H24" s="24">
        <f>D24*3</f>
        <v>0</v>
      </c>
      <c r="I24" s="24">
        <f>E24*2</f>
        <v>0</v>
      </c>
      <c r="J24" s="24">
        <f>F24*1</f>
        <v>0</v>
      </c>
      <c r="K24" s="24">
        <f t="shared" si="0"/>
        <v>4</v>
      </c>
      <c r="L24" s="47"/>
      <c r="M24" s="56">
        <v>38</v>
      </c>
      <c r="N24" s="74"/>
      <c r="O24" s="74"/>
      <c r="P24" s="74"/>
      <c r="Q24" s="75">
        <v>1</v>
      </c>
      <c r="R24" s="24">
        <f>N24*1</f>
        <v>0</v>
      </c>
      <c r="S24" s="24">
        <f>O24*2</f>
        <v>0</v>
      </c>
      <c r="T24" s="24">
        <f>P24*3</f>
        <v>0</v>
      </c>
      <c r="U24" s="24">
        <f>Q24*4</f>
        <v>4</v>
      </c>
      <c r="V24" s="24">
        <f t="shared" si="1"/>
        <v>4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>
        <v>1</v>
      </c>
      <c r="D25" s="74"/>
      <c r="E25" s="74"/>
      <c r="F25" s="75"/>
      <c r="G25" s="24">
        <f>C25*4</f>
        <v>4</v>
      </c>
      <c r="H25" s="24">
        <f>D25*3</f>
        <v>0</v>
      </c>
      <c r="I25" s="24">
        <f>E25*2</f>
        <v>0</v>
      </c>
      <c r="J25" s="24">
        <f>F25*1</f>
        <v>0</v>
      </c>
      <c r="K25" s="24">
        <f t="shared" si="0"/>
        <v>4</v>
      </c>
      <c r="L25" s="41">
        <f>K25+K26+V7+V8+V9+V10</f>
        <v>18</v>
      </c>
      <c r="M25" s="51">
        <v>39</v>
      </c>
      <c r="N25" s="74"/>
      <c r="O25" s="74">
        <v>1</v>
      </c>
      <c r="P25" s="74"/>
      <c r="Q25" s="75"/>
      <c r="R25" s="24">
        <f>N25*1</f>
        <v>0</v>
      </c>
      <c r="S25" s="24">
        <f>O25*2</f>
        <v>2</v>
      </c>
      <c r="T25" s="24">
        <f>P25*3</f>
        <v>0</v>
      </c>
      <c r="U25" s="24">
        <f>Q25*4</f>
        <v>0</v>
      </c>
      <c r="V25" s="24">
        <f t="shared" si="1"/>
        <v>2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>
        <v>1</v>
      </c>
      <c r="F26" s="75"/>
      <c r="G26" s="24">
        <f>C26*1</f>
        <v>0</v>
      </c>
      <c r="H26" s="24">
        <f>D26*2</f>
        <v>0</v>
      </c>
      <c r="I26" s="24">
        <f>E26*3</f>
        <v>3</v>
      </c>
      <c r="J26" s="24">
        <f>F26*4</f>
        <v>0</v>
      </c>
      <c r="K26" s="24">
        <f t="shared" si="0"/>
        <v>3</v>
      </c>
      <c r="L26" s="47"/>
      <c r="M26" s="56">
        <v>40</v>
      </c>
      <c r="N26" s="74"/>
      <c r="O26" s="74"/>
      <c r="P26" s="74"/>
      <c r="Q26" s="75">
        <v>1</v>
      </c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1</v>
      </c>
      <c r="V26" s="24">
        <f t="shared" si="1"/>
        <v>1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23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17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B4:F4"/>
    <mergeCell ref="M4:Q4"/>
    <mergeCell ref="X4:AB4"/>
    <mergeCell ref="B5:F5"/>
    <mergeCell ref="G5:K5"/>
    <mergeCell ref="M5:Q5"/>
    <mergeCell ref="X5:AB5"/>
    <mergeCell ref="E1:Z1"/>
    <mergeCell ref="D2:AA2"/>
    <mergeCell ref="C3:E3"/>
    <mergeCell ref="L3:M3"/>
    <mergeCell ref="N3:P3"/>
    <mergeCell ref="W3:X3"/>
  </mergeCells>
  <pageMargins left="1.75" right="0.31496062992125984" top="0.28999999999999998" bottom="0.28999999999999998" header="0.31496062992125984" footer="0.31496062992125984"/>
  <pageSetup paperSize="9" scale="80" orientation="landscape" horizont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opLeftCell="A16" zoomScale="130" zoomScaleNormal="130" workbookViewId="0">
      <selection activeCell="Y19" sqref="Y19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name!B37</f>
        <v>เด็กหญิงสุรีรัตนา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name!C37</f>
        <v>กล้าหาญ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name!A37</f>
        <v>36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18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>
        <v>1</v>
      </c>
      <c r="F7" s="75"/>
      <c r="G7" s="24">
        <f>C7*1</f>
        <v>0</v>
      </c>
      <c r="H7" s="24">
        <f>D7*2</f>
        <v>0</v>
      </c>
      <c r="I7" s="24">
        <f>E7*3</f>
        <v>3</v>
      </c>
      <c r="J7" s="24">
        <f>F7*4</f>
        <v>0</v>
      </c>
      <c r="K7" s="24">
        <f>SUM(G7:J7)</f>
        <v>3</v>
      </c>
      <c r="L7" s="55">
        <f>K7+K8+K9+K10+K11+K12</f>
        <v>18</v>
      </c>
      <c r="M7" s="51">
        <v>21</v>
      </c>
      <c r="N7" s="74"/>
      <c r="O7" s="74"/>
      <c r="P7" s="74"/>
      <c r="Q7" s="75">
        <v>1</v>
      </c>
      <c r="R7" s="24">
        <f>N7*4</f>
        <v>0</v>
      </c>
      <c r="S7" s="24">
        <f>O7*3</f>
        <v>0</v>
      </c>
      <c r="T7" s="24">
        <f>P7*2</f>
        <v>0</v>
      </c>
      <c r="U7" s="24">
        <f>Q7*1</f>
        <v>1</v>
      </c>
      <c r="V7" s="24">
        <f>SUM(R7:U7)</f>
        <v>1</v>
      </c>
      <c r="W7" s="52"/>
      <c r="X7" s="51">
        <v>41</v>
      </c>
      <c r="Y7" s="74"/>
      <c r="Z7" s="74">
        <v>1</v>
      </c>
      <c r="AA7" s="74"/>
      <c r="AB7" s="75"/>
      <c r="AC7" s="24">
        <f>Y7*1</f>
        <v>0</v>
      </c>
      <c r="AD7" s="24">
        <f>Z7*2</f>
        <v>2</v>
      </c>
      <c r="AE7" s="24">
        <f>AA7*3</f>
        <v>0</v>
      </c>
      <c r="AF7" s="24">
        <f>AB7*4</f>
        <v>0</v>
      </c>
      <c r="AG7" s="24">
        <f t="shared" ref="AG7:AG18" si="0">SUM(AC7:AF7)</f>
        <v>2</v>
      </c>
      <c r="AH7" s="55">
        <f>AG7+AG8+AG9+AG10+AG11+AG12</f>
        <v>17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4</v>
      </c>
      <c r="L8" s="47"/>
      <c r="M8" s="56">
        <v>22</v>
      </c>
      <c r="N8" s="74"/>
      <c r="O8" s="74"/>
      <c r="P8" s="74">
        <v>1</v>
      </c>
      <c r="Q8" s="75"/>
      <c r="R8" s="24">
        <f>N8*1</f>
        <v>0</v>
      </c>
      <c r="S8" s="24">
        <f>O8*2</f>
        <v>0</v>
      </c>
      <c r="T8" s="24">
        <f>P8*3</f>
        <v>3</v>
      </c>
      <c r="U8" s="24">
        <f>Q8*4</f>
        <v>0</v>
      </c>
      <c r="V8" s="24">
        <f>SUM(R8:U8)</f>
        <v>3</v>
      </c>
      <c r="W8" s="47"/>
      <c r="X8" s="51">
        <v>42</v>
      </c>
      <c r="Y8" s="74"/>
      <c r="Z8" s="74"/>
      <c r="AA8" s="74"/>
      <c r="AB8" s="75">
        <v>1</v>
      </c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4</v>
      </c>
      <c r="AG8" s="24">
        <f t="shared" si="0"/>
        <v>4</v>
      </c>
      <c r="AH8" s="47"/>
      <c r="AI8" s="40"/>
      <c r="AJ8" s="53">
        <f>L13</f>
        <v>15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/>
      <c r="E9" s="74">
        <v>1</v>
      </c>
      <c r="F9" s="75"/>
      <c r="G9" s="24">
        <f>C9*4</f>
        <v>0</v>
      </c>
      <c r="H9" s="24">
        <f>D9*3</f>
        <v>0</v>
      </c>
      <c r="I9" s="24">
        <f>E9*2</f>
        <v>2</v>
      </c>
      <c r="J9" s="24">
        <f>F9*1</f>
        <v>0</v>
      </c>
      <c r="K9" s="24">
        <f>SUM(G9:J9)</f>
        <v>2</v>
      </c>
      <c r="L9" s="47"/>
      <c r="M9" s="51">
        <v>23</v>
      </c>
      <c r="N9" s="74"/>
      <c r="O9" s="74"/>
      <c r="P9" s="74"/>
      <c r="Q9" s="75">
        <v>1</v>
      </c>
      <c r="R9" s="24">
        <f>N9*1</f>
        <v>0</v>
      </c>
      <c r="S9" s="24">
        <f>O9*2</f>
        <v>0</v>
      </c>
      <c r="T9" s="24">
        <f>P9*3</f>
        <v>0</v>
      </c>
      <c r="U9" s="24">
        <f>Q9*4</f>
        <v>4</v>
      </c>
      <c r="V9" s="24">
        <f>SUM(R9:U9)</f>
        <v>4</v>
      </c>
      <c r="W9" s="47"/>
      <c r="X9" s="51">
        <v>43</v>
      </c>
      <c r="Y9" s="74">
        <v>1</v>
      </c>
      <c r="Z9" s="74"/>
      <c r="AA9" s="74"/>
      <c r="AB9" s="75"/>
      <c r="AC9" s="24">
        <f t="shared" si="1"/>
        <v>1</v>
      </c>
      <c r="AD9" s="24">
        <f t="shared" si="2"/>
        <v>0</v>
      </c>
      <c r="AE9" s="24">
        <f t="shared" si="3"/>
        <v>0</v>
      </c>
      <c r="AF9" s="24">
        <f t="shared" si="4"/>
        <v>0</v>
      </c>
      <c r="AG9" s="24">
        <f t="shared" si="0"/>
        <v>1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>
        <v>1</v>
      </c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0</v>
      </c>
      <c r="J10" s="24">
        <f t="shared" ref="J10:J26" si="8">F10*4</f>
        <v>4</v>
      </c>
      <c r="K10" s="24">
        <f t="shared" ref="K10:K26" si="9">SUM(G10:J10)</f>
        <v>4</v>
      </c>
      <c r="L10" s="47"/>
      <c r="M10" s="56">
        <v>24</v>
      </c>
      <c r="N10" s="74"/>
      <c r="O10" s="74"/>
      <c r="P10" s="74">
        <v>1</v>
      </c>
      <c r="Q10" s="75"/>
      <c r="R10" s="24">
        <f>N10*4</f>
        <v>0</v>
      </c>
      <c r="S10" s="24">
        <f>O10*3</f>
        <v>0</v>
      </c>
      <c r="T10" s="24">
        <f>P10*2</f>
        <v>2</v>
      </c>
      <c r="U10" s="24">
        <f>Q10*1</f>
        <v>0</v>
      </c>
      <c r="V10" s="24">
        <f>SUM(R10:U10)</f>
        <v>2</v>
      </c>
      <c r="W10" s="47"/>
      <c r="X10" s="51">
        <v>44</v>
      </c>
      <c r="Y10" s="74"/>
      <c r="Z10" s="74">
        <v>1</v>
      </c>
      <c r="AA10" s="74"/>
      <c r="AB10" s="75"/>
      <c r="AC10" s="24">
        <f t="shared" si="1"/>
        <v>0</v>
      </c>
      <c r="AD10" s="24">
        <f t="shared" si="2"/>
        <v>2</v>
      </c>
      <c r="AE10" s="24">
        <f t="shared" si="3"/>
        <v>0</v>
      </c>
      <c r="AF10" s="24">
        <f t="shared" si="4"/>
        <v>0</v>
      </c>
      <c r="AG10" s="24">
        <f t="shared" si="0"/>
        <v>2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>
        <v>1</v>
      </c>
      <c r="E11" s="74"/>
      <c r="F11" s="75"/>
      <c r="G11" s="24">
        <f>C11*4</f>
        <v>0</v>
      </c>
      <c r="H11" s="24">
        <f>D11*3</f>
        <v>3</v>
      </c>
      <c r="I11" s="24">
        <f>E11*2</f>
        <v>0</v>
      </c>
      <c r="J11" s="24">
        <f>F11*1</f>
        <v>0</v>
      </c>
      <c r="K11" s="24">
        <f>SUM(G11:J11)</f>
        <v>3</v>
      </c>
      <c r="L11" s="52"/>
      <c r="M11" s="51">
        <v>25</v>
      </c>
      <c r="N11" s="74"/>
      <c r="O11" s="74">
        <v>1</v>
      </c>
      <c r="P11" s="74"/>
      <c r="Q11" s="75"/>
      <c r="R11" s="24">
        <f t="shared" ref="R11:R25" si="10">N11*1</f>
        <v>0</v>
      </c>
      <c r="S11" s="24">
        <f t="shared" ref="S11:S25" si="11">O11*2</f>
        <v>2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2</v>
      </c>
      <c r="W11" s="55">
        <f>V11+V12+V13+V14+V15+V16</f>
        <v>15</v>
      </c>
      <c r="X11" s="51">
        <v>45</v>
      </c>
      <c r="Y11" s="74">
        <v>1</v>
      </c>
      <c r="Z11" s="74"/>
      <c r="AA11" s="74"/>
      <c r="AB11" s="75"/>
      <c r="AC11" s="24">
        <f>Y11*4</f>
        <v>4</v>
      </c>
      <c r="AD11" s="24">
        <f>Z11*3</f>
        <v>0</v>
      </c>
      <c r="AE11" s="24">
        <f>AA11*2</f>
        <v>0</v>
      </c>
      <c r="AF11" s="24">
        <f>AB11*1</f>
        <v>0</v>
      </c>
      <c r="AG11" s="24">
        <f t="shared" si="0"/>
        <v>4</v>
      </c>
      <c r="AH11" s="52"/>
      <c r="AI11" s="40"/>
      <c r="AJ11" s="53">
        <f>L19</f>
        <v>13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>
        <v>1</v>
      </c>
      <c r="E12" s="74"/>
      <c r="F12" s="75"/>
      <c r="G12" s="24">
        <f t="shared" si="5"/>
        <v>0</v>
      </c>
      <c r="H12" s="24">
        <f t="shared" si="6"/>
        <v>2</v>
      </c>
      <c r="I12" s="24">
        <f t="shared" si="7"/>
        <v>0</v>
      </c>
      <c r="J12" s="24">
        <f t="shared" si="8"/>
        <v>0</v>
      </c>
      <c r="K12" s="24">
        <f t="shared" si="9"/>
        <v>2</v>
      </c>
      <c r="L12" s="52"/>
      <c r="M12" s="56">
        <v>26</v>
      </c>
      <c r="N12" s="74">
        <v>1</v>
      </c>
      <c r="O12" s="74"/>
      <c r="P12" s="74"/>
      <c r="Q12" s="75"/>
      <c r="R12" s="24">
        <f>N12*4</f>
        <v>4</v>
      </c>
      <c r="S12" s="24">
        <f>O12*3</f>
        <v>0</v>
      </c>
      <c r="T12" s="24">
        <f>P12*2</f>
        <v>0</v>
      </c>
      <c r="U12" s="24">
        <f>Q12*1</f>
        <v>0</v>
      </c>
      <c r="V12" s="24">
        <f>SUM(R12:U12)</f>
        <v>4</v>
      </c>
      <c r="W12" s="47"/>
      <c r="X12" s="51">
        <v>46</v>
      </c>
      <c r="Y12" s="74"/>
      <c r="Z12" s="74"/>
      <c r="AA12" s="74"/>
      <c r="AB12" s="75">
        <v>1</v>
      </c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4</v>
      </c>
      <c r="AG12" s="24">
        <f t="shared" si="0"/>
        <v>4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>
        <v>1</v>
      </c>
      <c r="F13" s="75"/>
      <c r="G13" s="24">
        <f t="shared" si="5"/>
        <v>0</v>
      </c>
      <c r="H13" s="24">
        <f t="shared" si="6"/>
        <v>0</v>
      </c>
      <c r="I13" s="24">
        <f t="shared" si="7"/>
        <v>3</v>
      </c>
      <c r="J13" s="24">
        <f t="shared" si="8"/>
        <v>0</v>
      </c>
      <c r="K13" s="24">
        <f t="shared" si="9"/>
        <v>3</v>
      </c>
      <c r="L13" s="41">
        <f>K13+K14+K15+K16+K17+K18</f>
        <v>15</v>
      </c>
      <c r="M13" s="51">
        <v>27</v>
      </c>
      <c r="N13" s="74"/>
      <c r="O13" s="74">
        <v>1</v>
      </c>
      <c r="P13" s="74"/>
      <c r="Q13" s="75"/>
      <c r="R13" s="24">
        <f>N13*4</f>
        <v>0</v>
      </c>
      <c r="S13" s="24">
        <f>O13*3</f>
        <v>3</v>
      </c>
      <c r="T13" s="24">
        <f>P13*2</f>
        <v>0</v>
      </c>
      <c r="U13" s="24">
        <f>Q13*1</f>
        <v>0</v>
      </c>
      <c r="V13" s="24">
        <f>SUM(R13:U13)</f>
        <v>3</v>
      </c>
      <c r="W13" s="47"/>
      <c r="X13" s="51">
        <v>47</v>
      </c>
      <c r="Y13" s="74"/>
      <c r="Z13" s="74">
        <v>1</v>
      </c>
      <c r="AA13" s="74"/>
      <c r="AB13" s="75"/>
      <c r="AC13" s="24">
        <f>Y13*4</f>
        <v>0</v>
      </c>
      <c r="AD13" s="24">
        <f>Z13*3</f>
        <v>3</v>
      </c>
      <c r="AE13" s="24">
        <f>AA13*2</f>
        <v>0</v>
      </c>
      <c r="AF13" s="24">
        <f>AB13*1</f>
        <v>0</v>
      </c>
      <c r="AG13" s="24">
        <f t="shared" si="0"/>
        <v>3</v>
      </c>
      <c r="AH13" s="41">
        <f>AG13+AG14+AG15+AG16+AG17+AG18</f>
        <v>16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>
        <v>1</v>
      </c>
      <c r="E14" s="74"/>
      <c r="F14" s="75"/>
      <c r="G14" s="24">
        <f>C14*4</f>
        <v>0</v>
      </c>
      <c r="H14" s="24">
        <f>D14*3</f>
        <v>3</v>
      </c>
      <c r="I14" s="24">
        <f>E14*2</f>
        <v>0</v>
      </c>
      <c r="J14" s="24">
        <f>F14*1</f>
        <v>0</v>
      </c>
      <c r="K14" s="24">
        <f>SUM(G14:J14)</f>
        <v>3</v>
      </c>
      <c r="L14" s="47"/>
      <c r="M14" s="56">
        <v>28</v>
      </c>
      <c r="N14" s="74"/>
      <c r="O14" s="74">
        <v>1</v>
      </c>
      <c r="P14" s="74"/>
      <c r="Q14" s="75"/>
      <c r="R14" s="24">
        <f t="shared" si="10"/>
        <v>0</v>
      </c>
      <c r="S14" s="24">
        <f t="shared" si="11"/>
        <v>2</v>
      </c>
      <c r="T14" s="24">
        <f t="shared" si="12"/>
        <v>0</v>
      </c>
      <c r="U14" s="24">
        <f t="shared" si="13"/>
        <v>0</v>
      </c>
      <c r="V14" s="24">
        <f t="shared" si="14"/>
        <v>2</v>
      </c>
      <c r="W14" s="47"/>
      <c r="X14" s="51">
        <v>48</v>
      </c>
      <c r="Y14" s="74"/>
      <c r="Z14" s="74"/>
      <c r="AA14" s="74">
        <v>1</v>
      </c>
      <c r="AB14" s="75"/>
      <c r="AC14" s="24">
        <f t="shared" si="1"/>
        <v>0</v>
      </c>
      <c r="AD14" s="24">
        <f t="shared" si="2"/>
        <v>0</v>
      </c>
      <c r="AE14" s="24">
        <f t="shared" si="3"/>
        <v>3</v>
      </c>
      <c r="AF14" s="24">
        <f t="shared" si="4"/>
        <v>0</v>
      </c>
      <c r="AG14" s="24">
        <f t="shared" si="0"/>
        <v>3</v>
      </c>
      <c r="AH14" s="47"/>
      <c r="AI14" s="40"/>
      <c r="AJ14" s="53">
        <f>L25</f>
        <v>13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>
        <v>1</v>
      </c>
      <c r="F15" s="75"/>
      <c r="G15" s="24">
        <f>C15*4</f>
        <v>0</v>
      </c>
      <c r="H15" s="24">
        <f>D15*3</f>
        <v>0</v>
      </c>
      <c r="I15" s="24">
        <f>E15*2</f>
        <v>2</v>
      </c>
      <c r="J15" s="24">
        <f>F15*1</f>
        <v>0</v>
      </c>
      <c r="K15" s="24">
        <f>SUM(G15:J15)</f>
        <v>2</v>
      </c>
      <c r="L15" s="47"/>
      <c r="M15" s="51">
        <v>29</v>
      </c>
      <c r="N15" s="74"/>
      <c r="O15" s="74"/>
      <c r="P15" s="74"/>
      <c r="Q15" s="75">
        <v>1</v>
      </c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1</v>
      </c>
      <c r="V15" s="24">
        <f>SUM(R15:U15)</f>
        <v>1</v>
      </c>
      <c r="W15" s="47"/>
      <c r="X15" s="51">
        <v>49</v>
      </c>
      <c r="Y15" s="74"/>
      <c r="Z15" s="74">
        <v>1</v>
      </c>
      <c r="AA15" s="74"/>
      <c r="AB15" s="75"/>
      <c r="AC15" s="24">
        <f t="shared" si="1"/>
        <v>0</v>
      </c>
      <c r="AD15" s="24">
        <f t="shared" si="2"/>
        <v>2</v>
      </c>
      <c r="AE15" s="24">
        <f t="shared" si="3"/>
        <v>0</v>
      </c>
      <c r="AF15" s="24">
        <f t="shared" si="4"/>
        <v>0</v>
      </c>
      <c r="AG15" s="24">
        <f t="shared" si="0"/>
        <v>2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>
        <v>1</v>
      </c>
      <c r="G16" s="24">
        <f t="shared" si="5"/>
        <v>0</v>
      </c>
      <c r="H16" s="24">
        <f t="shared" si="6"/>
        <v>0</v>
      </c>
      <c r="I16" s="24">
        <f t="shared" si="7"/>
        <v>0</v>
      </c>
      <c r="J16" s="24">
        <f t="shared" si="8"/>
        <v>4</v>
      </c>
      <c r="K16" s="24">
        <f t="shared" si="9"/>
        <v>4</v>
      </c>
      <c r="L16" s="52"/>
      <c r="M16" s="56">
        <v>30</v>
      </c>
      <c r="N16" s="74"/>
      <c r="O16" s="74">
        <v>1</v>
      </c>
      <c r="P16" s="74"/>
      <c r="Q16" s="75"/>
      <c r="R16" s="24">
        <f>N16*4</f>
        <v>0</v>
      </c>
      <c r="S16" s="24">
        <f>O16*3</f>
        <v>3</v>
      </c>
      <c r="T16" s="24">
        <f>P16*2</f>
        <v>0</v>
      </c>
      <c r="U16" s="24">
        <f>Q16*1</f>
        <v>0</v>
      </c>
      <c r="V16" s="24">
        <f>SUM(R16:U16)</f>
        <v>3</v>
      </c>
      <c r="W16" s="52"/>
      <c r="X16" s="51">
        <v>50</v>
      </c>
      <c r="Y16" s="74"/>
      <c r="Z16" s="74"/>
      <c r="AA16" s="74">
        <v>1</v>
      </c>
      <c r="AB16" s="75"/>
      <c r="AC16" s="24">
        <f t="shared" si="1"/>
        <v>0</v>
      </c>
      <c r="AD16" s="24">
        <f t="shared" si="2"/>
        <v>0</v>
      </c>
      <c r="AE16" s="24">
        <f t="shared" si="3"/>
        <v>3</v>
      </c>
      <c r="AF16" s="24">
        <f t="shared" si="4"/>
        <v>0</v>
      </c>
      <c r="AG16" s="24">
        <f t="shared" si="0"/>
        <v>3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>
        <v>1</v>
      </c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1</v>
      </c>
      <c r="K17" s="24">
        <f>SUM(G17:J17)</f>
        <v>1</v>
      </c>
      <c r="L17" s="52"/>
      <c r="M17" s="51">
        <v>31</v>
      </c>
      <c r="N17" s="74"/>
      <c r="O17" s="74">
        <v>1</v>
      </c>
      <c r="P17" s="74"/>
      <c r="Q17" s="75"/>
      <c r="R17" s="24">
        <f t="shared" si="10"/>
        <v>0</v>
      </c>
      <c r="S17" s="24">
        <f t="shared" si="11"/>
        <v>2</v>
      </c>
      <c r="T17" s="24">
        <f t="shared" si="12"/>
        <v>0</v>
      </c>
      <c r="U17" s="24">
        <f t="shared" si="13"/>
        <v>0</v>
      </c>
      <c r="V17" s="24">
        <f t="shared" si="14"/>
        <v>2</v>
      </c>
      <c r="W17" s="41">
        <f>V17+V18+V19+V20+V21+V22</f>
        <v>14</v>
      </c>
      <c r="X17" s="51">
        <v>51</v>
      </c>
      <c r="Y17" s="74"/>
      <c r="Z17" s="74"/>
      <c r="AA17" s="74"/>
      <c r="AB17" s="75">
        <v>1</v>
      </c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1</v>
      </c>
      <c r="AG17" s="24">
        <f t="shared" si="0"/>
        <v>1</v>
      </c>
      <c r="AH17" s="47"/>
      <c r="AI17" s="40"/>
      <c r="AJ17" s="53">
        <f>W11</f>
        <v>15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>
        <v>1</v>
      </c>
      <c r="E18" s="74"/>
      <c r="F18" s="75"/>
      <c r="G18" s="24">
        <f t="shared" si="5"/>
        <v>0</v>
      </c>
      <c r="H18" s="24">
        <f t="shared" si="6"/>
        <v>2</v>
      </c>
      <c r="I18" s="24">
        <f t="shared" si="7"/>
        <v>0</v>
      </c>
      <c r="J18" s="24">
        <f t="shared" si="8"/>
        <v>0</v>
      </c>
      <c r="K18" s="24">
        <f t="shared" si="9"/>
        <v>2</v>
      </c>
      <c r="L18" s="47"/>
      <c r="M18" s="56">
        <v>32</v>
      </c>
      <c r="N18" s="74"/>
      <c r="O18" s="74"/>
      <c r="P18" s="74">
        <v>1</v>
      </c>
      <c r="Q18" s="75"/>
      <c r="R18" s="24">
        <f t="shared" si="10"/>
        <v>0</v>
      </c>
      <c r="S18" s="24">
        <f t="shared" si="11"/>
        <v>0</v>
      </c>
      <c r="T18" s="24">
        <f t="shared" si="12"/>
        <v>3</v>
      </c>
      <c r="U18" s="24">
        <f t="shared" si="13"/>
        <v>0</v>
      </c>
      <c r="V18" s="24">
        <f t="shared" si="14"/>
        <v>3</v>
      </c>
      <c r="W18" s="47"/>
      <c r="X18" s="51">
        <v>52</v>
      </c>
      <c r="Y18" s="74">
        <v>1</v>
      </c>
      <c r="Z18" s="74"/>
      <c r="AA18" s="74"/>
      <c r="AB18" s="75"/>
      <c r="AC18" s="24">
        <f>Y18*4</f>
        <v>4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0"/>
        <v>4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>
        <v>1</v>
      </c>
      <c r="F19" s="75"/>
      <c r="G19" s="24">
        <f>C19*4</f>
        <v>0</v>
      </c>
      <c r="H19" s="24">
        <f>D19*3</f>
        <v>0</v>
      </c>
      <c r="I19" s="24">
        <f>E19*2</f>
        <v>2</v>
      </c>
      <c r="J19" s="24">
        <f>F19*1</f>
        <v>0</v>
      </c>
      <c r="K19" s="24">
        <f>SUM(G19:J19)</f>
        <v>2</v>
      </c>
      <c r="L19" s="41">
        <f>K19+K20+K21+K22+K23+K24</f>
        <v>13</v>
      </c>
      <c r="M19" s="51">
        <v>33</v>
      </c>
      <c r="N19" s="74"/>
      <c r="O19" s="74"/>
      <c r="P19" s="74"/>
      <c r="Q19" s="75">
        <v>1</v>
      </c>
      <c r="R19" s="24">
        <f>N19*4</f>
        <v>0</v>
      </c>
      <c r="S19" s="24">
        <f>O19*3</f>
        <v>0</v>
      </c>
      <c r="T19" s="24">
        <f>P19*2</f>
        <v>0</v>
      </c>
      <c r="U19" s="24">
        <f>Q19*1</f>
        <v>1</v>
      </c>
      <c r="V19" s="24">
        <f>SUM(R19:U19)</f>
        <v>1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>
        <v>1</v>
      </c>
      <c r="E20" s="74"/>
      <c r="F20" s="75"/>
      <c r="G20" s="24">
        <f t="shared" si="5"/>
        <v>0</v>
      </c>
      <c r="H20" s="24">
        <f t="shared" si="6"/>
        <v>2</v>
      </c>
      <c r="I20" s="24">
        <f t="shared" si="7"/>
        <v>0</v>
      </c>
      <c r="J20" s="24">
        <f t="shared" si="8"/>
        <v>0</v>
      </c>
      <c r="K20" s="24">
        <f t="shared" si="9"/>
        <v>2</v>
      </c>
      <c r="L20" s="47"/>
      <c r="M20" s="56">
        <v>34</v>
      </c>
      <c r="N20" s="74"/>
      <c r="O20" s="74"/>
      <c r="P20" s="74"/>
      <c r="Q20" s="75">
        <v>1</v>
      </c>
      <c r="R20" s="24">
        <f t="shared" si="10"/>
        <v>0</v>
      </c>
      <c r="S20" s="24">
        <f t="shared" si="11"/>
        <v>0</v>
      </c>
      <c r="T20" s="24">
        <f t="shared" si="12"/>
        <v>0</v>
      </c>
      <c r="U20" s="24">
        <f t="shared" si="13"/>
        <v>4</v>
      </c>
      <c r="V20" s="24">
        <f t="shared" si="14"/>
        <v>4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14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>
        <v>1</v>
      </c>
      <c r="F21" s="75"/>
      <c r="G21" s="24">
        <f t="shared" si="5"/>
        <v>0</v>
      </c>
      <c r="H21" s="24">
        <f t="shared" si="6"/>
        <v>0</v>
      </c>
      <c r="I21" s="24">
        <f t="shared" si="7"/>
        <v>3</v>
      </c>
      <c r="J21" s="24">
        <f t="shared" si="8"/>
        <v>0</v>
      </c>
      <c r="K21" s="24">
        <f t="shared" si="9"/>
        <v>3</v>
      </c>
      <c r="L21" s="52"/>
      <c r="M21" s="51">
        <v>35</v>
      </c>
      <c r="N21" s="74"/>
      <c r="O21" s="74"/>
      <c r="P21" s="74">
        <v>1</v>
      </c>
      <c r="Q21" s="75"/>
      <c r="R21" s="24">
        <f>N21*4</f>
        <v>0</v>
      </c>
      <c r="S21" s="24">
        <f>O21*3</f>
        <v>0</v>
      </c>
      <c r="T21" s="24">
        <f>P21*2</f>
        <v>2</v>
      </c>
      <c r="U21" s="24">
        <f>Q21*1</f>
        <v>0</v>
      </c>
      <c r="V21" s="24">
        <f>SUM(R21:U21)</f>
        <v>2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>
        <v>1</v>
      </c>
      <c r="F22" s="75"/>
      <c r="G22" s="24">
        <f>C22*4</f>
        <v>0</v>
      </c>
      <c r="H22" s="24">
        <f>D22*3</f>
        <v>0</v>
      </c>
      <c r="I22" s="24">
        <f>E22*2</f>
        <v>2</v>
      </c>
      <c r="J22" s="24">
        <f>F22*1</f>
        <v>0</v>
      </c>
      <c r="K22" s="24">
        <f>SUM(G22:J22)</f>
        <v>2</v>
      </c>
      <c r="L22" s="52"/>
      <c r="M22" s="56">
        <v>36</v>
      </c>
      <c r="N22" s="74"/>
      <c r="O22" s="74">
        <v>1</v>
      </c>
      <c r="P22" s="74"/>
      <c r="Q22" s="75"/>
      <c r="R22" s="24">
        <f t="shared" si="10"/>
        <v>0</v>
      </c>
      <c r="S22" s="24">
        <f t="shared" si="11"/>
        <v>2</v>
      </c>
      <c r="T22" s="24">
        <f t="shared" si="12"/>
        <v>0</v>
      </c>
      <c r="U22" s="24">
        <f t="shared" si="13"/>
        <v>0</v>
      </c>
      <c r="V22" s="24">
        <f t="shared" si="14"/>
        <v>2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>
        <v>1</v>
      </c>
      <c r="E23" s="74"/>
      <c r="F23" s="75"/>
      <c r="G23" s="24">
        <f t="shared" si="5"/>
        <v>0</v>
      </c>
      <c r="H23" s="24">
        <f t="shared" si="6"/>
        <v>2</v>
      </c>
      <c r="I23" s="24">
        <f t="shared" si="7"/>
        <v>0</v>
      </c>
      <c r="J23" s="24">
        <f t="shared" si="8"/>
        <v>0</v>
      </c>
      <c r="K23" s="24">
        <f t="shared" si="9"/>
        <v>2</v>
      </c>
      <c r="L23" s="47"/>
      <c r="M23" s="51">
        <v>37</v>
      </c>
      <c r="N23" s="74"/>
      <c r="O23" s="74"/>
      <c r="P23" s="74">
        <v>1</v>
      </c>
      <c r="Q23" s="75"/>
      <c r="R23" s="24">
        <f>N23*4</f>
        <v>0</v>
      </c>
      <c r="S23" s="24">
        <f>O23*3</f>
        <v>0</v>
      </c>
      <c r="T23" s="24">
        <f>P23*2</f>
        <v>2</v>
      </c>
      <c r="U23" s="24">
        <f>Q23*1</f>
        <v>0</v>
      </c>
      <c r="V23" s="24">
        <f>SUM(R23:U23)</f>
        <v>2</v>
      </c>
      <c r="W23" s="41">
        <f>V23+V24+V25+V26</f>
        <v>8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8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/>
      <c r="E24" s="74">
        <v>1</v>
      </c>
      <c r="F24" s="75"/>
      <c r="G24" s="24">
        <f>C24*4</f>
        <v>0</v>
      </c>
      <c r="H24" s="24">
        <f>D24*3</f>
        <v>0</v>
      </c>
      <c r="I24" s="24">
        <f>E24*2</f>
        <v>2</v>
      </c>
      <c r="J24" s="24">
        <f>F24*1</f>
        <v>0</v>
      </c>
      <c r="K24" s="24">
        <f>SUM(G24:J24)</f>
        <v>2</v>
      </c>
      <c r="L24" s="47"/>
      <c r="M24" s="56">
        <v>38</v>
      </c>
      <c r="N24" s="74"/>
      <c r="O24" s="74">
        <v>1</v>
      </c>
      <c r="P24" s="74"/>
      <c r="Q24" s="75"/>
      <c r="R24" s="24">
        <f t="shared" si="10"/>
        <v>0</v>
      </c>
      <c r="S24" s="24">
        <f t="shared" si="11"/>
        <v>2</v>
      </c>
      <c r="T24" s="24">
        <f t="shared" si="12"/>
        <v>0</v>
      </c>
      <c r="U24" s="24">
        <f t="shared" si="13"/>
        <v>0</v>
      </c>
      <c r="V24" s="24">
        <f t="shared" si="14"/>
        <v>2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/>
      <c r="F25" s="75">
        <v>1</v>
      </c>
      <c r="G25" s="24">
        <f>C25*4</f>
        <v>0</v>
      </c>
      <c r="H25" s="24">
        <f>D25*3</f>
        <v>0</v>
      </c>
      <c r="I25" s="24">
        <f>E25*2</f>
        <v>0</v>
      </c>
      <c r="J25" s="24">
        <f>F25*1</f>
        <v>1</v>
      </c>
      <c r="K25" s="24">
        <f>SUM(G25:J25)</f>
        <v>1</v>
      </c>
      <c r="L25" s="41">
        <f>K25+K26+V7+V8+V9+V10</f>
        <v>13</v>
      </c>
      <c r="M25" s="51">
        <v>39</v>
      </c>
      <c r="N25" s="74"/>
      <c r="O25" s="74">
        <v>1</v>
      </c>
      <c r="P25" s="74"/>
      <c r="Q25" s="75"/>
      <c r="R25" s="24">
        <f t="shared" si="10"/>
        <v>0</v>
      </c>
      <c r="S25" s="24">
        <f t="shared" si="11"/>
        <v>2</v>
      </c>
      <c r="T25" s="24">
        <f t="shared" si="12"/>
        <v>0</v>
      </c>
      <c r="U25" s="24">
        <f t="shared" si="13"/>
        <v>0</v>
      </c>
      <c r="V25" s="24">
        <f t="shared" si="14"/>
        <v>2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>
        <v>1</v>
      </c>
      <c r="E26" s="74"/>
      <c r="F26" s="75"/>
      <c r="G26" s="24">
        <f t="shared" si="5"/>
        <v>0</v>
      </c>
      <c r="H26" s="24">
        <f t="shared" si="6"/>
        <v>2</v>
      </c>
      <c r="I26" s="24">
        <f t="shared" si="7"/>
        <v>0</v>
      </c>
      <c r="J26" s="24">
        <f t="shared" si="8"/>
        <v>0</v>
      </c>
      <c r="K26" s="24">
        <f t="shared" si="9"/>
        <v>2</v>
      </c>
      <c r="L26" s="47"/>
      <c r="M26" s="56">
        <v>40</v>
      </c>
      <c r="N26" s="74"/>
      <c r="O26" s="74"/>
      <c r="P26" s="74">
        <v>1</v>
      </c>
      <c r="Q26" s="75"/>
      <c r="R26" s="24">
        <f>N26*4</f>
        <v>0</v>
      </c>
      <c r="S26" s="24">
        <f>O26*3</f>
        <v>0</v>
      </c>
      <c r="T26" s="24">
        <f>P26*2</f>
        <v>2</v>
      </c>
      <c r="U26" s="24">
        <f>Q26*1</f>
        <v>0</v>
      </c>
      <c r="V26" s="24">
        <f>SUM(R26:U26)</f>
        <v>2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17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16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B4:F4"/>
    <mergeCell ref="M4:Q4"/>
    <mergeCell ref="X4:AB4"/>
    <mergeCell ref="B5:F5"/>
    <mergeCell ref="G5:K5"/>
    <mergeCell ref="M5:Q5"/>
    <mergeCell ref="X5:AB5"/>
    <mergeCell ref="E1:Z1"/>
    <mergeCell ref="D2:AA2"/>
    <mergeCell ref="C3:E3"/>
    <mergeCell ref="L3:M3"/>
    <mergeCell ref="N3:P3"/>
    <mergeCell ref="W3:X3"/>
  </mergeCells>
  <pageMargins left="1.78" right="0.27559055118110237" top="0.32" bottom="0.28000000000000003" header="0.31496062992125984" footer="0.31496062992125984"/>
  <pageSetup paperSize="9" scale="8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activeCell="M36" sqref="M36"/>
    </sheetView>
  </sheetViews>
  <sheetFormatPr defaultRowHeight="12.75" x14ac:dyDescent="0.2"/>
  <cols>
    <col min="1" max="1" width="0.28515625" customWidth="1"/>
    <col min="2" max="34" width="4.140625" customWidth="1"/>
    <col min="35" max="39" width="5.28515625" customWidth="1"/>
    <col min="40" max="40" width="7.710937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name!B2</f>
        <v>เด็กชายณัฐวุฒิ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name!C2</f>
        <v>มั่งไคร้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name!A2</f>
        <v>1</v>
      </c>
      <c r="Z3" s="42" t="s">
        <v>9</v>
      </c>
      <c r="AA3" s="46" t="s">
        <v>135</v>
      </c>
      <c r="AB3" s="40"/>
      <c r="AC3" s="40"/>
      <c r="AD3" s="40"/>
      <c r="AE3" s="40"/>
      <c r="AF3" s="40"/>
      <c r="AG3" s="40"/>
      <c r="AH3" s="40"/>
      <c r="AI3" s="84" t="s">
        <v>60</v>
      </c>
      <c r="AJ3" s="84"/>
      <c r="AK3" s="84"/>
      <c r="AL3" s="84"/>
      <c r="AM3" s="84"/>
      <c r="AN3" s="85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84" t="s">
        <v>47</v>
      </c>
      <c r="AJ4" s="84"/>
      <c r="AK4" s="84"/>
      <c r="AL4" s="84"/>
      <c r="AM4" s="84"/>
      <c r="AN4" s="85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84"/>
      <c r="AJ5" s="86">
        <f>L7</f>
        <v>17</v>
      </c>
      <c r="AK5" s="84"/>
      <c r="AL5" s="84"/>
      <c r="AM5" s="84"/>
      <c r="AN5" s="85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84" t="s">
        <v>40</v>
      </c>
      <c r="AJ6" s="84"/>
      <c r="AK6" s="84"/>
      <c r="AL6" s="84"/>
      <c r="AM6" s="84"/>
      <c r="AN6" s="85"/>
    </row>
    <row r="7" spans="1:40" ht="24" thickBot="1" x14ac:dyDescent="0.25">
      <c r="A7" s="40"/>
      <c r="B7" s="51">
        <v>1</v>
      </c>
      <c r="C7" s="74"/>
      <c r="D7" s="74"/>
      <c r="E7" s="74">
        <v>1</v>
      </c>
      <c r="F7" s="75"/>
      <c r="G7" s="24">
        <f>C7*1</f>
        <v>0</v>
      </c>
      <c r="H7" s="24">
        <f>D7*2</f>
        <v>0</v>
      </c>
      <c r="I7" s="24">
        <f>E7*3</f>
        <v>3</v>
      </c>
      <c r="J7" s="24">
        <f>F7*4</f>
        <v>0</v>
      </c>
      <c r="K7" s="24">
        <f>SUM(G7:J7)</f>
        <v>3</v>
      </c>
      <c r="L7" s="55">
        <f>K7+K8+K9+K10+K11+K12</f>
        <v>17</v>
      </c>
      <c r="M7" s="51">
        <v>21</v>
      </c>
      <c r="N7" s="74"/>
      <c r="O7" s="74"/>
      <c r="P7" s="74"/>
      <c r="Q7" s="75">
        <v>1</v>
      </c>
      <c r="R7" s="24">
        <f>N7*4</f>
        <v>0</v>
      </c>
      <c r="S7" s="24">
        <f>O7*3</f>
        <v>0</v>
      </c>
      <c r="T7" s="24">
        <f>P7*2</f>
        <v>0</v>
      </c>
      <c r="U7" s="24">
        <f>Q7*1</f>
        <v>1</v>
      </c>
      <c r="V7" s="24">
        <f>SUM(R7:U7)</f>
        <v>1</v>
      </c>
      <c r="W7" s="52"/>
      <c r="X7" s="51">
        <v>41</v>
      </c>
      <c r="Y7" s="74"/>
      <c r="Z7" s="74">
        <v>1</v>
      </c>
      <c r="AA7" s="74"/>
      <c r="AB7" s="75"/>
      <c r="AC7" s="24">
        <f>Y7*1</f>
        <v>0</v>
      </c>
      <c r="AD7" s="24">
        <f>Z7*2</f>
        <v>2</v>
      </c>
      <c r="AE7" s="24">
        <f>AA7*3</f>
        <v>0</v>
      </c>
      <c r="AF7" s="24">
        <f>AB7*4</f>
        <v>0</v>
      </c>
      <c r="AG7" s="24">
        <f t="shared" ref="AG7:AG18" si="0">SUM(AC7:AF7)</f>
        <v>2</v>
      </c>
      <c r="AH7" s="55">
        <f>AG7+AG8+AG9+AG10+AG11+AG12</f>
        <v>19</v>
      </c>
      <c r="AI7" s="84" t="s">
        <v>48</v>
      </c>
      <c r="AJ7" s="84"/>
      <c r="AK7" s="84"/>
      <c r="AL7" s="84"/>
      <c r="AM7" s="84"/>
      <c r="AN7" s="85"/>
    </row>
    <row r="8" spans="1:40" ht="24" thickBot="1" x14ac:dyDescent="0.25">
      <c r="A8" s="40"/>
      <c r="B8" s="51">
        <v>2</v>
      </c>
      <c r="C8" s="74"/>
      <c r="D8" s="74">
        <v>1</v>
      </c>
      <c r="E8" s="74"/>
      <c r="F8" s="75"/>
      <c r="G8" s="24">
        <f>C8*4</f>
        <v>0</v>
      </c>
      <c r="H8" s="24">
        <f>D8*3</f>
        <v>3</v>
      </c>
      <c r="I8" s="24">
        <f>E8*2</f>
        <v>0</v>
      </c>
      <c r="J8" s="24">
        <f>F8*1</f>
        <v>0</v>
      </c>
      <c r="K8" s="24">
        <f>SUM(G8:J8)</f>
        <v>3</v>
      </c>
      <c r="L8" s="47"/>
      <c r="M8" s="56">
        <v>22</v>
      </c>
      <c r="N8" s="74"/>
      <c r="O8" s="74">
        <v>1</v>
      </c>
      <c r="P8" s="74"/>
      <c r="Q8" s="75"/>
      <c r="R8" s="24">
        <f>N8*1</f>
        <v>0</v>
      </c>
      <c r="S8" s="24">
        <f>O8*2</f>
        <v>2</v>
      </c>
      <c r="T8" s="24">
        <f>P8*3</f>
        <v>0</v>
      </c>
      <c r="U8" s="24">
        <f>Q8*4</f>
        <v>0</v>
      </c>
      <c r="V8" s="24">
        <f>SUM(R8:U8)</f>
        <v>2</v>
      </c>
      <c r="W8" s="47"/>
      <c r="X8" s="51">
        <v>42</v>
      </c>
      <c r="Y8" s="74"/>
      <c r="Z8" s="74"/>
      <c r="AA8" s="74"/>
      <c r="AB8" s="75">
        <v>1</v>
      </c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4</v>
      </c>
      <c r="AG8" s="24">
        <f t="shared" si="0"/>
        <v>4</v>
      </c>
      <c r="AH8" s="47"/>
      <c r="AI8" s="84"/>
      <c r="AJ8" s="86">
        <f>L13</f>
        <v>14</v>
      </c>
      <c r="AK8" s="84"/>
      <c r="AL8" s="84"/>
      <c r="AM8" s="84"/>
      <c r="AN8" s="85"/>
    </row>
    <row r="9" spans="1:40" ht="23.25" x14ac:dyDescent="0.2">
      <c r="A9" s="40"/>
      <c r="B9" s="51">
        <v>3</v>
      </c>
      <c r="C9" s="74">
        <v>1</v>
      </c>
      <c r="D9" s="74"/>
      <c r="E9" s="74"/>
      <c r="F9" s="75"/>
      <c r="G9" s="24">
        <f>C9*4</f>
        <v>4</v>
      </c>
      <c r="H9" s="24">
        <f>D9*3</f>
        <v>0</v>
      </c>
      <c r="I9" s="24">
        <f>E9*2</f>
        <v>0</v>
      </c>
      <c r="J9" s="24">
        <f>F9*1</f>
        <v>0</v>
      </c>
      <c r="K9" s="24">
        <f>SUM(G9:J9)</f>
        <v>4</v>
      </c>
      <c r="L9" s="47"/>
      <c r="M9" s="51">
        <v>23</v>
      </c>
      <c r="N9" s="74"/>
      <c r="O9" s="74">
        <v>1</v>
      </c>
      <c r="P9" s="74"/>
      <c r="Q9" s="75"/>
      <c r="R9" s="24">
        <f>N9*1</f>
        <v>0</v>
      </c>
      <c r="S9" s="24">
        <f>O9*2</f>
        <v>2</v>
      </c>
      <c r="T9" s="24">
        <f>P9*3</f>
        <v>0</v>
      </c>
      <c r="U9" s="24">
        <f>Q9*4</f>
        <v>0</v>
      </c>
      <c r="V9" s="24">
        <f>SUM(R9:U9)</f>
        <v>2</v>
      </c>
      <c r="W9" s="47"/>
      <c r="X9" s="51">
        <v>43</v>
      </c>
      <c r="Y9" s="74"/>
      <c r="Z9" s="74">
        <v>1</v>
      </c>
      <c r="AA9" s="74"/>
      <c r="AB9" s="75"/>
      <c r="AC9" s="24">
        <f t="shared" si="1"/>
        <v>0</v>
      </c>
      <c r="AD9" s="24">
        <f t="shared" si="2"/>
        <v>2</v>
      </c>
      <c r="AE9" s="24">
        <f t="shared" si="3"/>
        <v>0</v>
      </c>
      <c r="AF9" s="24">
        <f t="shared" si="4"/>
        <v>0</v>
      </c>
      <c r="AG9" s="24">
        <f t="shared" si="0"/>
        <v>2</v>
      </c>
      <c r="AH9" s="47"/>
      <c r="AI9" s="84" t="s">
        <v>39</v>
      </c>
      <c r="AJ9" s="84"/>
      <c r="AK9" s="84"/>
      <c r="AL9" s="84"/>
      <c r="AM9" s="84"/>
      <c r="AN9" s="85"/>
    </row>
    <row r="10" spans="1:40" ht="24" thickBot="1" x14ac:dyDescent="0.25">
      <c r="A10" s="40"/>
      <c r="B10" s="51">
        <v>4</v>
      </c>
      <c r="C10" s="74"/>
      <c r="D10" s="74"/>
      <c r="E10" s="74">
        <v>1</v>
      </c>
      <c r="F10" s="75"/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3</v>
      </c>
      <c r="J10" s="24">
        <f t="shared" ref="J10:J26" si="8">F10*4</f>
        <v>0</v>
      </c>
      <c r="K10" s="24">
        <f t="shared" ref="K10:K26" si="9">SUM(G10:J10)</f>
        <v>3</v>
      </c>
      <c r="L10" s="47"/>
      <c r="M10" s="56">
        <v>24</v>
      </c>
      <c r="N10" s="74"/>
      <c r="O10" s="74"/>
      <c r="P10" s="74">
        <v>1</v>
      </c>
      <c r="Q10" s="75"/>
      <c r="R10" s="24">
        <f>N10*4</f>
        <v>0</v>
      </c>
      <c r="S10" s="24">
        <f>O10*3</f>
        <v>0</v>
      </c>
      <c r="T10" s="24">
        <f>P10*2</f>
        <v>2</v>
      </c>
      <c r="U10" s="24">
        <f>Q10*1</f>
        <v>0</v>
      </c>
      <c r="V10" s="24">
        <f>SUM(R10:U10)</f>
        <v>2</v>
      </c>
      <c r="W10" s="47"/>
      <c r="X10" s="51">
        <v>44</v>
      </c>
      <c r="Y10" s="74"/>
      <c r="Z10" s="74"/>
      <c r="AA10" s="74"/>
      <c r="AB10" s="75">
        <v>1</v>
      </c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4</v>
      </c>
      <c r="AG10" s="24">
        <f t="shared" si="0"/>
        <v>4</v>
      </c>
      <c r="AH10" s="47"/>
      <c r="AI10" s="84" t="s">
        <v>49</v>
      </c>
      <c r="AJ10" s="84"/>
      <c r="AK10" s="84"/>
      <c r="AL10" s="84"/>
      <c r="AM10" s="84"/>
      <c r="AN10" s="85"/>
    </row>
    <row r="11" spans="1:40" ht="24" thickBot="1" x14ac:dyDescent="0.25">
      <c r="A11" s="40"/>
      <c r="B11" s="51">
        <v>5</v>
      </c>
      <c r="C11" s="74"/>
      <c r="D11" s="74"/>
      <c r="E11" s="74">
        <v>1</v>
      </c>
      <c r="F11" s="75"/>
      <c r="G11" s="24">
        <f>C11*4</f>
        <v>0</v>
      </c>
      <c r="H11" s="24">
        <f>D11*3</f>
        <v>0</v>
      </c>
      <c r="I11" s="24">
        <f>E11*2</f>
        <v>2</v>
      </c>
      <c r="J11" s="24">
        <f>F11*1</f>
        <v>0</v>
      </c>
      <c r="K11" s="24">
        <f>SUM(G11:J11)</f>
        <v>2</v>
      </c>
      <c r="L11" s="52"/>
      <c r="M11" s="51">
        <v>25</v>
      </c>
      <c r="N11" s="74">
        <v>1</v>
      </c>
      <c r="O11" s="74"/>
      <c r="P11" s="74"/>
      <c r="Q11" s="75"/>
      <c r="R11" s="24">
        <f t="shared" ref="R11:R25" si="10">N11*1</f>
        <v>1</v>
      </c>
      <c r="S11" s="24">
        <f t="shared" ref="S11:S25" si="11">O11*2</f>
        <v>0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1</v>
      </c>
      <c r="W11" s="55">
        <f>V11+V12+V13+V14+V15+V16</f>
        <v>15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0"/>
        <v>3</v>
      </c>
      <c r="AH11" s="52"/>
      <c r="AI11" s="84"/>
      <c r="AJ11" s="86">
        <f>L19</f>
        <v>12</v>
      </c>
      <c r="AK11" s="84"/>
      <c r="AL11" s="84"/>
      <c r="AM11" s="84"/>
      <c r="AN11" s="85"/>
    </row>
    <row r="12" spans="1:40" ht="23.25" x14ac:dyDescent="0.2">
      <c r="A12" s="40"/>
      <c r="B12" s="51">
        <v>6</v>
      </c>
      <c r="C12" s="74"/>
      <c r="D12" s="74">
        <v>1</v>
      </c>
      <c r="E12" s="74"/>
      <c r="F12" s="75"/>
      <c r="G12" s="24">
        <f t="shared" si="5"/>
        <v>0</v>
      </c>
      <c r="H12" s="24">
        <f t="shared" si="6"/>
        <v>2</v>
      </c>
      <c r="I12" s="24">
        <f t="shared" si="7"/>
        <v>0</v>
      </c>
      <c r="J12" s="24">
        <f t="shared" si="8"/>
        <v>0</v>
      </c>
      <c r="K12" s="24">
        <f t="shared" si="9"/>
        <v>2</v>
      </c>
      <c r="L12" s="52"/>
      <c r="M12" s="56">
        <v>26</v>
      </c>
      <c r="N12" s="74"/>
      <c r="O12" s="74">
        <v>1</v>
      </c>
      <c r="P12" s="74"/>
      <c r="Q12" s="75"/>
      <c r="R12" s="24">
        <f>N12*4</f>
        <v>0</v>
      </c>
      <c r="S12" s="24">
        <f>O12*3</f>
        <v>3</v>
      </c>
      <c r="T12" s="24">
        <f>P12*2</f>
        <v>0</v>
      </c>
      <c r="U12" s="24">
        <f>Q12*1</f>
        <v>0</v>
      </c>
      <c r="V12" s="24">
        <f>SUM(R12:U12)</f>
        <v>3</v>
      </c>
      <c r="W12" s="47"/>
      <c r="X12" s="51">
        <v>46</v>
      </c>
      <c r="Y12" s="74"/>
      <c r="Z12" s="74"/>
      <c r="AA12" s="74"/>
      <c r="AB12" s="75">
        <v>1</v>
      </c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4</v>
      </c>
      <c r="AG12" s="24">
        <f t="shared" si="0"/>
        <v>4</v>
      </c>
      <c r="AH12" s="52"/>
      <c r="AI12" s="84" t="s">
        <v>41</v>
      </c>
      <c r="AJ12" s="84"/>
      <c r="AK12" s="84"/>
      <c r="AL12" s="84"/>
      <c r="AM12" s="84"/>
      <c r="AN12" s="85"/>
    </row>
    <row r="13" spans="1:40" ht="24" thickBot="1" x14ac:dyDescent="0.25">
      <c r="A13" s="40"/>
      <c r="B13" s="51">
        <v>7</v>
      </c>
      <c r="C13" s="74"/>
      <c r="D13" s="74"/>
      <c r="E13" s="74"/>
      <c r="F13" s="75">
        <v>1</v>
      </c>
      <c r="G13" s="24">
        <f t="shared" si="5"/>
        <v>0</v>
      </c>
      <c r="H13" s="24">
        <f t="shared" si="6"/>
        <v>0</v>
      </c>
      <c r="I13" s="24">
        <f t="shared" si="7"/>
        <v>0</v>
      </c>
      <c r="J13" s="24">
        <f t="shared" si="8"/>
        <v>4</v>
      </c>
      <c r="K13" s="24">
        <f t="shared" si="9"/>
        <v>4</v>
      </c>
      <c r="L13" s="41">
        <f>K13+K14+K15+K16+K17+K18</f>
        <v>14</v>
      </c>
      <c r="M13" s="51">
        <v>27</v>
      </c>
      <c r="N13" s="74"/>
      <c r="O13" s="74">
        <v>1</v>
      </c>
      <c r="P13" s="74"/>
      <c r="Q13" s="75"/>
      <c r="R13" s="24">
        <f>N13*4</f>
        <v>0</v>
      </c>
      <c r="S13" s="24">
        <f>O13*3</f>
        <v>3</v>
      </c>
      <c r="T13" s="24">
        <f>P13*2</f>
        <v>0</v>
      </c>
      <c r="U13" s="24">
        <f>Q13*1</f>
        <v>0</v>
      </c>
      <c r="V13" s="24">
        <f>SUM(R13:U13)</f>
        <v>3</v>
      </c>
      <c r="W13" s="47"/>
      <c r="X13" s="51">
        <v>47</v>
      </c>
      <c r="Y13" s="74">
        <v>1</v>
      </c>
      <c r="Z13" s="74"/>
      <c r="AA13" s="74"/>
      <c r="AB13" s="75"/>
      <c r="AC13" s="24">
        <f>Y13*4</f>
        <v>4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0"/>
        <v>4</v>
      </c>
      <c r="AH13" s="41">
        <f>AG13+AG14+AG15+AG16+AG17+AG18</f>
        <v>21</v>
      </c>
      <c r="AI13" s="84" t="s">
        <v>50</v>
      </c>
      <c r="AJ13" s="84"/>
      <c r="AK13" s="84"/>
      <c r="AL13" s="84"/>
      <c r="AM13" s="84"/>
      <c r="AN13" s="85"/>
    </row>
    <row r="14" spans="1:40" ht="24" thickBot="1" x14ac:dyDescent="0.25">
      <c r="A14" s="40"/>
      <c r="B14" s="51">
        <v>8</v>
      </c>
      <c r="C14" s="74"/>
      <c r="D14" s="74"/>
      <c r="E14" s="74"/>
      <c r="F14" s="75">
        <v>1</v>
      </c>
      <c r="G14" s="24">
        <f>C14*4</f>
        <v>0</v>
      </c>
      <c r="H14" s="24">
        <f>D14*3</f>
        <v>0</v>
      </c>
      <c r="I14" s="24">
        <f>E14*2</f>
        <v>0</v>
      </c>
      <c r="J14" s="24">
        <f>F14*1</f>
        <v>1</v>
      </c>
      <c r="K14" s="24">
        <f>SUM(G14:J14)</f>
        <v>1</v>
      </c>
      <c r="L14" s="47"/>
      <c r="M14" s="56">
        <v>28</v>
      </c>
      <c r="N14" s="74"/>
      <c r="O14" s="74"/>
      <c r="P14" s="74"/>
      <c r="Q14" s="75">
        <v>1</v>
      </c>
      <c r="R14" s="24">
        <f t="shared" si="10"/>
        <v>0</v>
      </c>
      <c r="S14" s="24">
        <f t="shared" si="11"/>
        <v>0</v>
      </c>
      <c r="T14" s="24">
        <f t="shared" si="12"/>
        <v>0</v>
      </c>
      <c r="U14" s="24">
        <f t="shared" si="13"/>
        <v>4</v>
      </c>
      <c r="V14" s="24">
        <f t="shared" si="14"/>
        <v>4</v>
      </c>
      <c r="W14" s="47"/>
      <c r="X14" s="51">
        <v>48</v>
      </c>
      <c r="Y14" s="74"/>
      <c r="Z14" s="74"/>
      <c r="AA14" s="74"/>
      <c r="AB14" s="75">
        <v>1</v>
      </c>
      <c r="AC14" s="24">
        <f t="shared" si="1"/>
        <v>0</v>
      </c>
      <c r="AD14" s="24">
        <f t="shared" si="2"/>
        <v>0</v>
      </c>
      <c r="AE14" s="24">
        <f t="shared" si="3"/>
        <v>0</v>
      </c>
      <c r="AF14" s="24">
        <f t="shared" si="4"/>
        <v>4</v>
      </c>
      <c r="AG14" s="24">
        <f t="shared" si="0"/>
        <v>4</v>
      </c>
      <c r="AH14" s="47"/>
      <c r="AI14" s="84"/>
      <c r="AJ14" s="86">
        <f>L25</f>
        <v>13</v>
      </c>
      <c r="AK14" s="84"/>
      <c r="AL14" s="84"/>
      <c r="AM14" s="84"/>
      <c r="AN14" s="85"/>
    </row>
    <row r="15" spans="1:40" ht="23.25" x14ac:dyDescent="0.2">
      <c r="A15" s="40"/>
      <c r="B15" s="51">
        <v>9</v>
      </c>
      <c r="C15" s="74"/>
      <c r="D15" s="74">
        <v>1</v>
      </c>
      <c r="E15" s="74"/>
      <c r="F15" s="75"/>
      <c r="G15" s="24">
        <f>C15*4</f>
        <v>0</v>
      </c>
      <c r="H15" s="24">
        <f>D15*3</f>
        <v>3</v>
      </c>
      <c r="I15" s="24">
        <f>E15*2</f>
        <v>0</v>
      </c>
      <c r="J15" s="24">
        <f>F15*1</f>
        <v>0</v>
      </c>
      <c r="K15" s="24">
        <f>SUM(G15:J15)</f>
        <v>3</v>
      </c>
      <c r="L15" s="47"/>
      <c r="M15" s="51">
        <v>29</v>
      </c>
      <c r="N15" s="74"/>
      <c r="O15" s="74"/>
      <c r="P15" s="74">
        <v>1</v>
      </c>
      <c r="Q15" s="75"/>
      <c r="R15" s="24">
        <f>N15*4</f>
        <v>0</v>
      </c>
      <c r="S15" s="24">
        <f>O15*3</f>
        <v>0</v>
      </c>
      <c r="T15" s="24">
        <f>P15*2</f>
        <v>2</v>
      </c>
      <c r="U15" s="24">
        <f>Q15*1</f>
        <v>0</v>
      </c>
      <c r="V15" s="24">
        <f>SUM(R15:U15)</f>
        <v>2</v>
      </c>
      <c r="W15" s="47"/>
      <c r="X15" s="51">
        <v>49</v>
      </c>
      <c r="Y15" s="74"/>
      <c r="Z15" s="74">
        <v>1</v>
      </c>
      <c r="AA15" s="74"/>
      <c r="AB15" s="75"/>
      <c r="AC15" s="24">
        <f t="shared" si="1"/>
        <v>0</v>
      </c>
      <c r="AD15" s="24">
        <f t="shared" si="2"/>
        <v>2</v>
      </c>
      <c r="AE15" s="24">
        <f t="shared" si="3"/>
        <v>0</v>
      </c>
      <c r="AF15" s="24">
        <f t="shared" si="4"/>
        <v>0</v>
      </c>
      <c r="AG15" s="24">
        <f t="shared" si="0"/>
        <v>2</v>
      </c>
      <c r="AH15" s="47"/>
      <c r="AI15" s="84" t="s">
        <v>42</v>
      </c>
      <c r="AJ15" s="84"/>
      <c r="AK15" s="84"/>
      <c r="AL15" s="84"/>
      <c r="AM15" s="84"/>
      <c r="AN15" s="85"/>
    </row>
    <row r="16" spans="1:40" ht="24" thickBot="1" x14ac:dyDescent="0.25">
      <c r="A16" s="40"/>
      <c r="B16" s="51">
        <v>10</v>
      </c>
      <c r="C16" s="74"/>
      <c r="D16" s="74">
        <v>1</v>
      </c>
      <c r="E16" s="74"/>
      <c r="F16" s="75"/>
      <c r="G16" s="24">
        <f t="shared" si="5"/>
        <v>0</v>
      </c>
      <c r="H16" s="24">
        <f t="shared" si="6"/>
        <v>2</v>
      </c>
      <c r="I16" s="24">
        <f t="shared" si="7"/>
        <v>0</v>
      </c>
      <c r="J16" s="24">
        <f t="shared" si="8"/>
        <v>0</v>
      </c>
      <c r="K16" s="24">
        <f t="shared" si="9"/>
        <v>2</v>
      </c>
      <c r="L16" s="52"/>
      <c r="M16" s="56">
        <v>30</v>
      </c>
      <c r="N16" s="74"/>
      <c r="O16" s="74"/>
      <c r="P16" s="74">
        <v>1</v>
      </c>
      <c r="Q16" s="75"/>
      <c r="R16" s="24">
        <f>N16*4</f>
        <v>0</v>
      </c>
      <c r="S16" s="24">
        <f>O16*3</f>
        <v>0</v>
      </c>
      <c r="T16" s="24">
        <f>P16*2</f>
        <v>2</v>
      </c>
      <c r="U16" s="24">
        <f>Q16*1</f>
        <v>0</v>
      </c>
      <c r="V16" s="24">
        <f>SUM(R16:U16)</f>
        <v>2</v>
      </c>
      <c r="W16" s="52"/>
      <c r="X16" s="51">
        <v>50</v>
      </c>
      <c r="Y16" s="74"/>
      <c r="Z16" s="74"/>
      <c r="AA16" s="74"/>
      <c r="AB16" s="75">
        <v>1</v>
      </c>
      <c r="AC16" s="24">
        <f t="shared" si="1"/>
        <v>0</v>
      </c>
      <c r="AD16" s="24">
        <f t="shared" si="2"/>
        <v>0</v>
      </c>
      <c r="AE16" s="24">
        <f t="shared" si="3"/>
        <v>0</v>
      </c>
      <c r="AF16" s="24">
        <f t="shared" si="4"/>
        <v>4</v>
      </c>
      <c r="AG16" s="24">
        <f t="shared" si="0"/>
        <v>4</v>
      </c>
      <c r="AH16" s="47"/>
      <c r="AI16" s="84" t="s">
        <v>51</v>
      </c>
      <c r="AJ16" s="84"/>
      <c r="AK16" s="84"/>
      <c r="AL16" s="84"/>
      <c r="AM16" s="84"/>
      <c r="AN16" s="85"/>
    </row>
    <row r="17" spans="1:40" ht="24" thickBot="1" x14ac:dyDescent="0.25">
      <c r="A17" s="40"/>
      <c r="B17" s="51">
        <v>11</v>
      </c>
      <c r="C17" s="74"/>
      <c r="D17" s="74"/>
      <c r="E17" s="74">
        <v>1</v>
      </c>
      <c r="F17" s="75"/>
      <c r="G17" s="24">
        <f>C17*4</f>
        <v>0</v>
      </c>
      <c r="H17" s="24">
        <f>D17*3</f>
        <v>0</v>
      </c>
      <c r="I17" s="24">
        <f>E17*2</f>
        <v>2</v>
      </c>
      <c r="J17" s="24">
        <f>F17*1</f>
        <v>0</v>
      </c>
      <c r="K17" s="24">
        <f>SUM(G17:J17)</f>
        <v>2</v>
      </c>
      <c r="L17" s="52"/>
      <c r="M17" s="51">
        <v>31</v>
      </c>
      <c r="N17" s="74"/>
      <c r="O17" s="74">
        <v>1</v>
      </c>
      <c r="P17" s="74"/>
      <c r="Q17" s="75"/>
      <c r="R17" s="24">
        <f t="shared" si="10"/>
        <v>0</v>
      </c>
      <c r="S17" s="24">
        <f t="shared" si="11"/>
        <v>2</v>
      </c>
      <c r="T17" s="24">
        <f t="shared" si="12"/>
        <v>0</v>
      </c>
      <c r="U17" s="24">
        <f t="shared" si="13"/>
        <v>0</v>
      </c>
      <c r="V17" s="24">
        <f t="shared" si="14"/>
        <v>2</v>
      </c>
      <c r="W17" s="41">
        <f>V17+V18+V19+V20+V21+V22</f>
        <v>17</v>
      </c>
      <c r="X17" s="51">
        <v>51</v>
      </c>
      <c r="Y17" s="74">
        <v>1</v>
      </c>
      <c r="Z17" s="74"/>
      <c r="AA17" s="74"/>
      <c r="AB17" s="75"/>
      <c r="AC17" s="24">
        <f>Y17*4</f>
        <v>4</v>
      </c>
      <c r="AD17" s="24">
        <f>Z17*3</f>
        <v>0</v>
      </c>
      <c r="AE17" s="24">
        <f>AA17*2</f>
        <v>0</v>
      </c>
      <c r="AF17" s="24">
        <f>AB17*1</f>
        <v>0</v>
      </c>
      <c r="AG17" s="24">
        <f t="shared" si="0"/>
        <v>4</v>
      </c>
      <c r="AH17" s="47"/>
      <c r="AI17" s="84"/>
      <c r="AJ17" s="86">
        <f>W11</f>
        <v>15</v>
      </c>
      <c r="AK17" s="84"/>
      <c r="AL17" s="84"/>
      <c r="AM17" s="84"/>
      <c r="AN17" s="85"/>
    </row>
    <row r="18" spans="1:40" ht="23.25" x14ac:dyDescent="0.2">
      <c r="A18" s="40"/>
      <c r="B18" s="51">
        <v>12</v>
      </c>
      <c r="C18" s="74"/>
      <c r="D18" s="74">
        <v>1</v>
      </c>
      <c r="E18" s="74"/>
      <c r="F18" s="75"/>
      <c r="G18" s="24">
        <f t="shared" si="5"/>
        <v>0</v>
      </c>
      <c r="H18" s="24">
        <f t="shared" si="6"/>
        <v>2</v>
      </c>
      <c r="I18" s="24">
        <f t="shared" si="7"/>
        <v>0</v>
      </c>
      <c r="J18" s="24">
        <f t="shared" si="8"/>
        <v>0</v>
      </c>
      <c r="K18" s="24">
        <f t="shared" si="9"/>
        <v>2</v>
      </c>
      <c r="L18" s="47"/>
      <c r="M18" s="56">
        <v>32</v>
      </c>
      <c r="N18" s="74"/>
      <c r="O18" s="74"/>
      <c r="P18" s="74"/>
      <c r="Q18" s="75">
        <v>1</v>
      </c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4</v>
      </c>
      <c r="V18" s="24">
        <f t="shared" si="14"/>
        <v>4</v>
      </c>
      <c r="W18" s="47"/>
      <c r="X18" s="51">
        <v>52</v>
      </c>
      <c r="Y18" s="74"/>
      <c r="Z18" s="74">
        <v>1</v>
      </c>
      <c r="AA18" s="74"/>
      <c r="AB18" s="75"/>
      <c r="AC18" s="24">
        <f>Y18*4</f>
        <v>0</v>
      </c>
      <c r="AD18" s="24">
        <f>Z18*3</f>
        <v>3</v>
      </c>
      <c r="AE18" s="24">
        <f>AA18*2</f>
        <v>0</v>
      </c>
      <c r="AF18" s="24">
        <f>AB18*1</f>
        <v>0</v>
      </c>
      <c r="AG18" s="24">
        <f t="shared" si="0"/>
        <v>3</v>
      </c>
      <c r="AH18" s="47"/>
      <c r="AI18" s="84" t="s">
        <v>43</v>
      </c>
      <c r="AJ18" s="84"/>
      <c r="AK18" s="84"/>
      <c r="AL18" s="84"/>
      <c r="AM18" s="84"/>
      <c r="AN18" s="85"/>
    </row>
    <row r="19" spans="1:40" ht="24" thickBot="1" x14ac:dyDescent="0.25">
      <c r="A19" s="40"/>
      <c r="B19" s="51">
        <v>13</v>
      </c>
      <c r="C19" s="74"/>
      <c r="D19" s="74">
        <v>1</v>
      </c>
      <c r="E19" s="74"/>
      <c r="F19" s="75"/>
      <c r="G19" s="24">
        <f>C19*4</f>
        <v>0</v>
      </c>
      <c r="H19" s="24">
        <f>D19*3</f>
        <v>3</v>
      </c>
      <c r="I19" s="24">
        <f>E19*2</f>
        <v>0</v>
      </c>
      <c r="J19" s="24">
        <f>F19*1</f>
        <v>0</v>
      </c>
      <c r="K19" s="24">
        <f>SUM(G19:J19)</f>
        <v>3</v>
      </c>
      <c r="L19" s="41">
        <f>K19+K20+K21+K22+K23+K24</f>
        <v>12</v>
      </c>
      <c r="M19" s="51">
        <v>33</v>
      </c>
      <c r="N19" s="74"/>
      <c r="O19" s="74">
        <v>1</v>
      </c>
      <c r="P19" s="74"/>
      <c r="Q19" s="75"/>
      <c r="R19" s="24">
        <f>N19*4</f>
        <v>0</v>
      </c>
      <c r="S19" s="24">
        <f>O19*3</f>
        <v>3</v>
      </c>
      <c r="T19" s="24">
        <f>P19*2</f>
        <v>0</v>
      </c>
      <c r="U19" s="24">
        <f>Q19*1</f>
        <v>0</v>
      </c>
      <c r="V19" s="24">
        <f>SUM(R19:U19)</f>
        <v>3</v>
      </c>
      <c r="W19" s="47"/>
      <c r="X19" s="51"/>
      <c r="Y19" s="72"/>
      <c r="Z19" s="72"/>
      <c r="AA19" s="72"/>
      <c r="AB19" s="73"/>
      <c r="AC19" s="33"/>
      <c r="AD19" s="33"/>
      <c r="AE19" s="33"/>
      <c r="AF19" s="33"/>
      <c r="AG19" s="30"/>
      <c r="AH19" s="47"/>
      <c r="AI19" s="84" t="s">
        <v>52</v>
      </c>
      <c r="AJ19" s="84"/>
      <c r="AK19" s="84"/>
      <c r="AL19" s="84"/>
      <c r="AM19" s="84"/>
      <c r="AN19" s="85"/>
    </row>
    <row r="20" spans="1:40" ht="24" thickBot="1" x14ac:dyDescent="0.25">
      <c r="A20" s="40"/>
      <c r="B20" s="51">
        <v>14</v>
      </c>
      <c r="C20" s="74"/>
      <c r="D20" s="74">
        <v>1</v>
      </c>
      <c r="E20" s="74"/>
      <c r="F20" s="75"/>
      <c r="G20" s="24">
        <f t="shared" si="5"/>
        <v>0</v>
      </c>
      <c r="H20" s="24">
        <f t="shared" si="6"/>
        <v>2</v>
      </c>
      <c r="I20" s="24">
        <f t="shared" si="7"/>
        <v>0</v>
      </c>
      <c r="J20" s="24">
        <f t="shared" si="8"/>
        <v>0</v>
      </c>
      <c r="K20" s="24">
        <f t="shared" si="9"/>
        <v>2</v>
      </c>
      <c r="L20" s="47"/>
      <c r="M20" s="56">
        <v>34</v>
      </c>
      <c r="N20" s="74"/>
      <c r="O20" s="74"/>
      <c r="P20" s="74">
        <v>1</v>
      </c>
      <c r="Q20" s="75"/>
      <c r="R20" s="24">
        <f t="shared" si="10"/>
        <v>0</v>
      </c>
      <c r="S20" s="24">
        <f t="shared" si="11"/>
        <v>0</v>
      </c>
      <c r="T20" s="24">
        <f t="shared" si="12"/>
        <v>3</v>
      </c>
      <c r="U20" s="24">
        <f t="shared" si="13"/>
        <v>0</v>
      </c>
      <c r="V20" s="24">
        <f t="shared" si="14"/>
        <v>3</v>
      </c>
      <c r="W20" s="47"/>
      <c r="X20" s="51"/>
      <c r="Y20" s="72"/>
      <c r="Z20" s="72"/>
      <c r="AA20" s="72"/>
      <c r="AB20" s="73"/>
      <c r="AC20" s="33"/>
      <c r="AD20" s="33"/>
      <c r="AE20" s="33"/>
      <c r="AF20" s="33"/>
      <c r="AG20" s="30"/>
      <c r="AH20" s="47"/>
      <c r="AI20" s="84"/>
      <c r="AJ20" s="86">
        <f>W17</f>
        <v>17</v>
      </c>
      <c r="AK20" s="84"/>
      <c r="AL20" s="84"/>
      <c r="AM20" s="84"/>
      <c r="AN20" s="85"/>
    </row>
    <row r="21" spans="1:40" ht="23.25" x14ac:dyDescent="0.2">
      <c r="A21" s="40"/>
      <c r="B21" s="51">
        <v>15</v>
      </c>
      <c r="C21" s="74"/>
      <c r="D21" s="74">
        <v>1</v>
      </c>
      <c r="E21" s="74"/>
      <c r="F21" s="75"/>
      <c r="G21" s="24">
        <f t="shared" si="5"/>
        <v>0</v>
      </c>
      <c r="H21" s="24">
        <f t="shared" si="6"/>
        <v>2</v>
      </c>
      <c r="I21" s="24">
        <f t="shared" si="7"/>
        <v>0</v>
      </c>
      <c r="J21" s="24">
        <f t="shared" si="8"/>
        <v>0</v>
      </c>
      <c r="K21" s="24">
        <f t="shared" si="9"/>
        <v>2</v>
      </c>
      <c r="L21" s="52"/>
      <c r="M21" s="51">
        <v>35</v>
      </c>
      <c r="N21" s="74"/>
      <c r="O21" s="74">
        <v>1</v>
      </c>
      <c r="P21" s="74"/>
      <c r="Q21" s="75"/>
      <c r="R21" s="24">
        <f>N21*4</f>
        <v>0</v>
      </c>
      <c r="S21" s="24">
        <f>O21*3</f>
        <v>3</v>
      </c>
      <c r="T21" s="24">
        <f>P21*2</f>
        <v>0</v>
      </c>
      <c r="U21" s="24">
        <f>Q21*1</f>
        <v>0</v>
      </c>
      <c r="V21" s="24">
        <f>SUM(R21:U21)</f>
        <v>3</v>
      </c>
      <c r="W21" s="47"/>
      <c r="X21" s="51"/>
      <c r="Y21" s="72"/>
      <c r="Z21" s="72"/>
      <c r="AA21" s="72"/>
      <c r="AB21" s="73"/>
      <c r="AC21" s="33"/>
      <c r="AD21" s="33"/>
      <c r="AE21" s="33"/>
      <c r="AF21" s="33"/>
      <c r="AG21" s="30"/>
      <c r="AH21" s="47"/>
      <c r="AI21" s="84" t="s">
        <v>44</v>
      </c>
      <c r="AJ21" s="84"/>
      <c r="AK21" s="84"/>
      <c r="AL21" s="84"/>
      <c r="AM21" s="84"/>
      <c r="AN21" s="85"/>
    </row>
    <row r="22" spans="1:40" ht="24" thickBot="1" x14ac:dyDescent="0.25">
      <c r="A22" s="40"/>
      <c r="B22" s="51">
        <v>16</v>
      </c>
      <c r="C22" s="74"/>
      <c r="D22" s="74"/>
      <c r="E22" s="74">
        <v>1</v>
      </c>
      <c r="F22" s="75"/>
      <c r="G22" s="24">
        <f>C22*4</f>
        <v>0</v>
      </c>
      <c r="H22" s="24">
        <f>D22*3</f>
        <v>0</v>
      </c>
      <c r="I22" s="24">
        <f>E22*2</f>
        <v>2</v>
      </c>
      <c r="J22" s="24">
        <f>F22*1</f>
        <v>0</v>
      </c>
      <c r="K22" s="24">
        <f>SUM(G22:J22)</f>
        <v>2</v>
      </c>
      <c r="L22" s="52"/>
      <c r="M22" s="56">
        <v>36</v>
      </c>
      <c r="N22" s="74"/>
      <c r="O22" s="74">
        <v>1</v>
      </c>
      <c r="P22" s="74"/>
      <c r="Q22" s="75"/>
      <c r="R22" s="24">
        <f t="shared" si="10"/>
        <v>0</v>
      </c>
      <c r="S22" s="24">
        <f t="shared" si="11"/>
        <v>2</v>
      </c>
      <c r="T22" s="24">
        <f t="shared" si="12"/>
        <v>0</v>
      </c>
      <c r="U22" s="24">
        <f t="shared" si="13"/>
        <v>0</v>
      </c>
      <c r="V22" s="24">
        <f t="shared" si="14"/>
        <v>2</v>
      </c>
      <c r="W22" s="47"/>
      <c r="X22" s="51"/>
      <c r="Y22" s="72"/>
      <c r="Z22" s="72"/>
      <c r="AA22" s="72"/>
      <c r="AB22" s="73"/>
      <c r="AC22" s="24"/>
      <c r="AD22" s="24"/>
      <c r="AE22" s="24"/>
      <c r="AF22" s="24"/>
      <c r="AG22" s="29"/>
      <c r="AH22" s="47"/>
      <c r="AI22" s="84" t="s">
        <v>54</v>
      </c>
      <c r="AJ22" s="84"/>
      <c r="AK22" s="84"/>
      <c r="AL22" s="84"/>
      <c r="AM22" s="84"/>
      <c r="AN22" s="85"/>
    </row>
    <row r="23" spans="1:40" ht="24" thickBot="1" x14ac:dyDescent="0.25">
      <c r="A23" s="40"/>
      <c r="B23" s="51">
        <v>17</v>
      </c>
      <c r="C23" s="74">
        <v>1</v>
      </c>
      <c r="D23" s="74"/>
      <c r="E23" s="74"/>
      <c r="F23" s="75"/>
      <c r="G23" s="24">
        <f t="shared" si="5"/>
        <v>1</v>
      </c>
      <c r="H23" s="24">
        <f t="shared" si="6"/>
        <v>0</v>
      </c>
      <c r="I23" s="24">
        <f t="shared" si="7"/>
        <v>0</v>
      </c>
      <c r="J23" s="24">
        <f t="shared" si="8"/>
        <v>0</v>
      </c>
      <c r="K23" s="24">
        <f t="shared" si="9"/>
        <v>1</v>
      </c>
      <c r="L23" s="47"/>
      <c r="M23" s="51">
        <v>37</v>
      </c>
      <c r="N23" s="74"/>
      <c r="O23" s="74">
        <v>1</v>
      </c>
      <c r="P23" s="74"/>
      <c r="Q23" s="75"/>
      <c r="R23" s="24">
        <f>N23*4</f>
        <v>0</v>
      </c>
      <c r="S23" s="24">
        <f>O23*3</f>
        <v>3</v>
      </c>
      <c r="T23" s="24">
        <f>P23*2</f>
        <v>0</v>
      </c>
      <c r="U23" s="24">
        <f>Q23*1</f>
        <v>0</v>
      </c>
      <c r="V23" s="24">
        <f>SUM(R23:U23)</f>
        <v>3</v>
      </c>
      <c r="W23" s="41">
        <f>V23+V24+V25+V26</f>
        <v>9</v>
      </c>
      <c r="X23" s="51"/>
      <c r="Y23" s="72"/>
      <c r="Z23" s="72"/>
      <c r="AA23" s="72"/>
      <c r="AB23" s="73"/>
      <c r="AC23" s="24"/>
      <c r="AD23" s="24"/>
      <c r="AE23" s="24"/>
      <c r="AF23" s="24"/>
      <c r="AG23" s="29"/>
      <c r="AH23" s="47"/>
      <c r="AI23" s="84"/>
      <c r="AJ23" s="86">
        <f>W23</f>
        <v>9</v>
      </c>
      <c r="AK23" s="84"/>
      <c r="AL23" s="84"/>
      <c r="AM23" s="84"/>
      <c r="AN23" s="85"/>
    </row>
    <row r="24" spans="1:40" ht="23.25" x14ac:dyDescent="0.2">
      <c r="A24" s="40"/>
      <c r="B24" s="51">
        <v>18</v>
      </c>
      <c r="C24" s="74"/>
      <c r="D24" s="74"/>
      <c r="E24" s="74">
        <v>1</v>
      </c>
      <c r="F24" s="75"/>
      <c r="G24" s="24">
        <f>C24*4</f>
        <v>0</v>
      </c>
      <c r="H24" s="24">
        <f>D24*3</f>
        <v>0</v>
      </c>
      <c r="I24" s="24">
        <f>E24*2</f>
        <v>2</v>
      </c>
      <c r="J24" s="24">
        <f>F24*1</f>
        <v>0</v>
      </c>
      <c r="K24" s="24">
        <f>SUM(G24:J24)</f>
        <v>2</v>
      </c>
      <c r="L24" s="47"/>
      <c r="M24" s="56">
        <v>38</v>
      </c>
      <c r="N24" s="74"/>
      <c r="O24" s="74">
        <v>1</v>
      </c>
      <c r="P24" s="74"/>
      <c r="Q24" s="75"/>
      <c r="R24" s="24">
        <f t="shared" si="10"/>
        <v>0</v>
      </c>
      <c r="S24" s="24">
        <f t="shared" si="11"/>
        <v>2</v>
      </c>
      <c r="T24" s="24">
        <f t="shared" si="12"/>
        <v>0</v>
      </c>
      <c r="U24" s="24">
        <f t="shared" si="13"/>
        <v>0</v>
      </c>
      <c r="V24" s="24">
        <f t="shared" si="14"/>
        <v>2</v>
      </c>
      <c r="W24" s="47"/>
      <c r="X24" s="51"/>
      <c r="Y24" s="72"/>
      <c r="Z24" s="72"/>
      <c r="AA24" s="72"/>
      <c r="AB24" s="73"/>
      <c r="AC24" s="24"/>
      <c r="AD24" s="24"/>
      <c r="AE24" s="24"/>
      <c r="AF24" s="24"/>
      <c r="AG24" s="29"/>
      <c r="AH24" s="47"/>
      <c r="AI24" s="84" t="s">
        <v>45</v>
      </c>
      <c r="AJ24" s="84"/>
      <c r="AK24" s="84"/>
      <c r="AL24" s="84"/>
      <c r="AM24" s="84"/>
      <c r="AN24" s="85"/>
    </row>
    <row r="25" spans="1:40" ht="24" thickBot="1" x14ac:dyDescent="0.25">
      <c r="A25" s="40"/>
      <c r="B25" s="51">
        <v>19</v>
      </c>
      <c r="C25" s="74">
        <v>1</v>
      </c>
      <c r="D25" s="74"/>
      <c r="E25" s="74"/>
      <c r="F25" s="75"/>
      <c r="G25" s="24">
        <f>C25*4</f>
        <v>4</v>
      </c>
      <c r="H25" s="24">
        <f>D25*3</f>
        <v>0</v>
      </c>
      <c r="I25" s="24">
        <f>E25*2</f>
        <v>0</v>
      </c>
      <c r="J25" s="24">
        <f>F25*1</f>
        <v>0</v>
      </c>
      <c r="K25" s="24">
        <f>SUM(G25:J25)</f>
        <v>4</v>
      </c>
      <c r="L25" s="41">
        <f>K25+K26+V7+V8+V9+V10</f>
        <v>13</v>
      </c>
      <c r="M25" s="51">
        <v>39</v>
      </c>
      <c r="N25" s="74"/>
      <c r="O25" s="74">
        <v>1</v>
      </c>
      <c r="P25" s="74"/>
      <c r="Q25" s="75"/>
      <c r="R25" s="24">
        <f t="shared" si="10"/>
        <v>0</v>
      </c>
      <c r="S25" s="24">
        <f t="shared" si="11"/>
        <v>2</v>
      </c>
      <c r="T25" s="24">
        <f t="shared" si="12"/>
        <v>0</v>
      </c>
      <c r="U25" s="24">
        <f t="shared" si="13"/>
        <v>0</v>
      </c>
      <c r="V25" s="24">
        <f t="shared" si="14"/>
        <v>2</v>
      </c>
      <c r="W25" s="47"/>
      <c r="X25" s="51"/>
      <c r="Y25" s="72"/>
      <c r="Z25" s="72"/>
      <c r="AA25" s="72"/>
      <c r="AB25" s="73"/>
      <c r="AC25" s="24"/>
      <c r="AD25" s="24"/>
      <c r="AE25" s="24"/>
      <c r="AF25" s="24"/>
      <c r="AG25" s="29"/>
      <c r="AH25" s="47"/>
      <c r="AI25" s="84" t="s">
        <v>53</v>
      </c>
      <c r="AJ25" s="84"/>
      <c r="AK25" s="84"/>
      <c r="AL25" s="84"/>
      <c r="AM25" s="84"/>
      <c r="AN25" s="85"/>
    </row>
    <row r="26" spans="1:40" ht="24" thickBot="1" x14ac:dyDescent="0.25">
      <c r="A26" s="40"/>
      <c r="B26" s="51">
        <v>20</v>
      </c>
      <c r="C26" s="74"/>
      <c r="D26" s="74">
        <v>1</v>
      </c>
      <c r="E26" s="74"/>
      <c r="F26" s="75"/>
      <c r="G26" s="24">
        <f t="shared" si="5"/>
        <v>0</v>
      </c>
      <c r="H26" s="24">
        <f t="shared" si="6"/>
        <v>2</v>
      </c>
      <c r="I26" s="24">
        <f t="shared" si="7"/>
        <v>0</v>
      </c>
      <c r="J26" s="24">
        <f t="shared" si="8"/>
        <v>0</v>
      </c>
      <c r="K26" s="24">
        <f t="shared" si="9"/>
        <v>2</v>
      </c>
      <c r="L26" s="47"/>
      <c r="M26" s="56">
        <v>40</v>
      </c>
      <c r="N26" s="74"/>
      <c r="O26" s="74"/>
      <c r="P26" s="74">
        <v>1</v>
      </c>
      <c r="Q26" s="75"/>
      <c r="R26" s="24">
        <f>N26*4</f>
        <v>0</v>
      </c>
      <c r="S26" s="24">
        <f>O26*3</f>
        <v>0</v>
      </c>
      <c r="T26" s="24">
        <f>P26*2</f>
        <v>2</v>
      </c>
      <c r="U26" s="24">
        <f>Q26*1</f>
        <v>0</v>
      </c>
      <c r="V26" s="24">
        <f>SUM(R26:U26)</f>
        <v>2</v>
      </c>
      <c r="W26" s="47"/>
      <c r="X26" s="51"/>
      <c r="Y26" s="72"/>
      <c r="Z26" s="72"/>
      <c r="AA26" s="72"/>
      <c r="AB26" s="73"/>
      <c r="AC26" s="24"/>
      <c r="AD26" s="24"/>
      <c r="AE26" s="24"/>
      <c r="AF26" s="24"/>
      <c r="AG26" s="29"/>
      <c r="AH26" s="47"/>
      <c r="AI26" s="84"/>
      <c r="AJ26" s="86">
        <f>AH7</f>
        <v>19</v>
      </c>
      <c r="AK26" s="84"/>
      <c r="AL26" s="84"/>
      <c r="AM26" s="84"/>
      <c r="AN26" s="85"/>
    </row>
    <row r="27" spans="1:40" ht="21" customHeight="1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84" t="s">
        <v>46</v>
      </c>
      <c r="AJ27" s="84"/>
      <c r="AK27" s="84"/>
      <c r="AL27" s="84"/>
      <c r="AM27" s="84"/>
      <c r="AN27" s="85"/>
    </row>
    <row r="28" spans="1:40" ht="21" customHeight="1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84" t="s">
        <v>55</v>
      </c>
      <c r="AJ28" s="84"/>
      <c r="AK28" s="84"/>
      <c r="AL28" s="84"/>
      <c r="AM28" s="84"/>
      <c r="AN28" s="85"/>
    </row>
    <row r="29" spans="1:40" ht="21" customHeight="1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84"/>
      <c r="AJ29" s="86">
        <f>AH13</f>
        <v>21</v>
      </c>
      <c r="AK29" s="84"/>
      <c r="AL29" s="84"/>
      <c r="AM29" s="84"/>
      <c r="AN29" s="85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0.27559055118110237" right="0.19685039370078741" top="0.43307086614173229" bottom="0.23622047244094491" header="0.31496062992125984" footer="0.31496062992125984"/>
  <pageSetup paperSize="9" scale="8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Normal="100" workbookViewId="0">
      <selection activeCell="Y7" sqref="Y7:AB18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e">
        <f>name!#REF!</f>
        <v>#REF!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e">
        <f>name!#REF!</f>
        <v>#REF!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 t="e">
        <f>name!#REF!</f>
        <v>#REF!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0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/>
      <c r="F7" s="24">
        <f>B7*1</f>
        <v>0</v>
      </c>
      <c r="G7" s="24">
        <f>C7*2</f>
        <v>0</v>
      </c>
      <c r="H7" s="24">
        <f>D7*3</f>
        <v>0</v>
      </c>
      <c r="I7" s="24">
        <f>E7*4</f>
        <v>0</v>
      </c>
      <c r="J7" s="24">
        <f t="shared" ref="J7:J26" si="0">SUM(F7:I7)</f>
        <v>0</v>
      </c>
      <c r="K7" s="55">
        <f>J7+J8+J9+J10+J11+J12</f>
        <v>0</v>
      </c>
      <c r="L7" s="51">
        <v>21</v>
      </c>
      <c r="M7" s="74"/>
      <c r="N7" s="74"/>
      <c r="O7" s="74"/>
      <c r="P7" s="75"/>
      <c r="Q7" s="24">
        <f>M7*4</f>
        <v>0</v>
      </c>
      <c r="R7" s="24">
        <f>N7*3</f>
        <v>0</v>
      </c>
      <c r="S7" s="24">
        <f>O7*2</f>
        <v>0</v>
      </c>
      <c r="T7" s="24">
        <f>P7*1</f>
        <v>0</v>
      </c>
      <c r="U7" s="24">
        <f t="shared" ref="U7:U26" si="1">SUM(Q7:T7)</f>
        <v>0</v>
      </c>
      <c r="V7" s="52"/>
      <c r="W7" s="51">
        <v>41</v>
      </c>
      <c r="X7" s="74"/>
      <c r="Y7" s="74"/>
      <c r="Z7" s="74"/>
      <c r="AA7" s="75"/>
      <c r="AB7" s="24">
        <f>X7*1</f>
        <v>0</v>
      </c>
      <c r="AC7" s="24">
        <f>Y7*2</f>
        <v>0</v>
      </c>
      <c r="AD7" s="24">
        <f>Z7*3</f>
        <v>0</v>
      </c>
      <c r="AE7" s="24">
        <f>AA7*4</f>
        <v>0</v>
      </c>
      <c r="AF7" s="24">
        <f t="shared" ref="AF7:AF18" si="2">SUM(AB7:AE7)</f>
        <v>0</v>
      </c>
      <c r="AG7" s="55">
        <f>AF7+AF8+AF9+AF10+AF11+AF12</f>
        <v>0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/>
      <c r="C8" s="74"/>
      <c r="D8" s="74"/>
      <c r="E8" s="75"/>
      <c r="F8" s="24">
        <f>B8*4</f>
        <v>0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0</v>
      </c>
      <c r="K8" s="47"/>
      <c r="L8" s="56">
        <v>22</v>
      </c>
      <c r="M8" s="74"/>
      <c r="N8" s="74"/>
      <c r="O8" s="74"/>
      <c r="P8" s="75"/>
      <c r="Q8" s="24">
        <f>M8*1</f>
        <v>0</v>
      </c>
      <c r="R8" s="24">
        <f>N8*2</f>
        <v>0</v>
      </c>
      <c r="S8" s="24">
        <f>O8*3</f>
        <v>0</v>
      </c>
      <c r="T8" s="24">
        <f>P8*4</f>
        <v>0</v>
      </c>
      <c r="U8" s="24">
        <f t="shared" si="1"/>
        <v>0</v>
      </c>
      <c r="V8" s="47"/>
      <c r="W8" s="51">
        <v>42</v>
      </c>
      <c r="X8" s="74"/>
      <c r="Y8" s="74"/>
      <c r="Z8" s="74"/>
      <c r="AA8" s="75"/>
      <c r="AB8" s="24">
        <f>X8*1</f>
        <v>0</v>
      </c>
      <c r="AC8" s="24">
        <f>Y8*2</f>
        <v>0</v>
      </c>
      <c r="AD8" s="24">
        <f>Z8*3</f>
        <v>0</v>
      </c>
      <c r="AE8" s="24">
        <f>AA8*4</f>
        <v>0</v>
      </c>
      <c r="AF8" s="24">
        <f t="shared" si="2"/>
        <v>0</v>
      </c>
      <c r="AG8" s="47"/>
      <c r="AH8" s="40"/>
      <c r="AI8" s="53">
        <f>K13</f>
        <v>0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/>
      <c r="D9" s="74"/>
      <c r="E9" s="75"/>
      <c r="F9" s="24">
        <f>B9*4</f>
        <v>0</v>
      </c>
      <c r="G9" s="24">
        <f>C9*3</f>
        <v>0</v>
      </c>
      <c r="H9" s="24">
        <f>D9*2</f>
        <v>0</v>
      </c>
      <c r="I9" s="24">
        <f>E9*1</f>
        <v>0</v>
      </c>
      <c r="J9" s="24">
        <f t="shared" si="0"/>
        <v>0</v>
      </c>
      <c r="K9" s="47"/>
      <c r="L9" s="51">
        <v>23</v>
      </c>
      <c r="M9" s="74"/>
      <c r="N9" s="74"/>
      <c r="O9" s="74"/>
      <c r="P9" s="75"/>
      <c r="Q9" s="24">
        <f>M9*1</f>
        <v>0</v>
      </c>
      <c r="R9" s="24">
        <f>N9*2</f>
        <v>0</v>
      </c>
      <c r="S9" s="24">
        <f>O9*3</f>
        <v>0</v>
      </c>
      <c r="T9" s="24">
        <f>P9*4</f>
        <v>0</v>
      </c>
      <c r="U9" s="24">
        <f t="shared" si="1"/>
        <v>0</v>
      </c>
      <c r="V9" s="47"/>
      <c r="W9" s="51">
        <v>43</v>
      </c>
      <c r="X9" s="74"/>
      <c r="Y9" s="74"/>
      <c r="Z9" s="74"/>
      <c r="AA9" s="75"/>
      <c r="AB9" s="24">
        <f>X9*1</f>
        <v>0</v>
      </c>
      <c r="AC9" s="24">
        <f>Y9*2</f>
        <v>0</v>
      </c>
      <c r="AD9" s="24">
        <f>Z9*3</f>
        <v>0</v>
      </c>
      <c r="AE9" s="24">
        <f>AA9*4</f>
        <v>0</v>
      </c>
      <c r="AF9" s="24">
        <f t="shared" si="2"/>
        <v>0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/>
      <c r="E10" s="75"/>
      <c r="F10" s="24">
        <f>B10*1</f>
        <v>0</v>
      </c>
      <c r="G10" s="24">
        <f>C10*2</f>
        <v>0</v>
      </c>
      <c r="H10" s="24">
        <f>D10*3</f>
        <v>0</v>
      </c>
      <c r="I10" s="24">
        <f>E10*4</f>
        <v>0</v>
      </c>
      <c r="J10" s="24">
        <f t="shared" si="0"/>
        <v>0</v>
      </c>
      <c r="K10" s="47"/>
      <c r="L10" s="56">
        <v>24</v>
      </c>
      <c r="M10" s="74"/>
      <c r="N10" s="74"/>
      <c r="O10" s="74"/>
      <c r="P10" s="75"/>
      <c r="Q10" s="24">
        <f>M10*4</f>
        <v>0</v>
      </c>
      <c r="R10" s="24">
        <f>N10*3</f>
        <v>0</v>
      </c>
      <c r="S10" s="24">
        <f>O10*2</f>
        <v>0</v>
      </c>
      <c r="T10" s="24">
        <f>P10*1</f>
        <v>0</v>
      </c>
      <c r="U10" s="24">
        <f t="shared" si="1"/>
        <v>0</v>
      </c>
      <c r="V10" s="47"/>
      <c r="W10" s="51">
        <v>44</v>
      </c>
      <c r="X10" s="74"/>
      <c r="Y10" s="74"/>
      <c r="Z10" s="74"/>
      <c r="AA10" s="75"/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0</v>
      </c>
      <c r="AF10" s="24">
        <f t="shared" si="2"/>
        <v>0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/>
      <c r="D11" s="74"/>
      <c r="E11" s="75"/>
      <c r="F11" s="24">
        <f>B11*4</f>
        <v>0</v>
      </c>
      <c r="G11" s="24">
        <f>C11*3</f>
        <v>0</v>
      </c>
      <c r="H11" s="24">
        <f>D11*2</f>
        <v>0</v>
      </c>
      <c r="I11" s="24">
        <f>E11*1</f>
        <v>0</v>
      </c>
      <c r="J11" s="24">
        <f t="shared" si="0"/>
        <v>0</v>
      </c>
      <c r="K11" s="52"/>
      <c r="L11" s="51">
        <v>25</v>
      </c>
      <c r="M11" s="74"/>
      <c r="N11" s="74"/>
      <c r="O11" s="74"/>
      <c r="P11" s="75"/>
      <c r="Q11" s="24">
        <f>M11*1</f>
        <v>0</v>
      </c>
      <c r="R11" s="24">
        <f>N11*2</f>
        <v>0</v>
      </c>
      <c r="S11" s="24">
        <f>O11*3</f>
        <v>0</v>
      </c>
      <c r="T11" s="24">
        <f>P11*4</f>
        <v>0</v>
      </c>
      <c r="U11" s="24">
        <f t="shared" si="1"/>
        <v>0</v>
      </c>
      <c r="V11" s="55">
        <f>U11+U12+U13+U14+U15+U16</f>
        <v>0</v>
      </c>
      <c r="W11" s="51">
        <v>45</v>
      </c>
      <c r="X11" s="74"/>
      <c r="Y11" s="74"/>
      <c r="Z11" s="74"/>
      <c r="AA11" s="75"/>
      <c r="AB11" s="24">
        <f>X11*4</f>
        <v>0</v>
      </c>
      <c r="AC11" s="24">
        <f>Y11*3</f>
        <v>0</v>
      </c>
      <c r="AD11" s="24">
        <f>Z11*2</f>
        <v>0</v>
      </c>
      <c r="AE11" s="24">
        <f>AA11*1</f>
        <v>0</v>
      </c>
      <c r="AF11" s="24">
        <f t="shared" si="2"/>
        <v>0</v>
      </c>
      <c r="AG11" s="52"/>
      <c r="AH11" s="40"/>
      <c r="AI11" s="53">
        <f>K19</f>
        <v>0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/>
      <c r="D12" s="74"/>
      <c r="E12" s="75"/>
      <c r="F12" s="24">
        <f>B12*1</f>
        <v>0</v>
      </c>
      <c r="G12" s="24">
        <f>C12*2</f>
        <v>0</v>
      </c>
      <c r="H12" s="24">
        <f>D12*3</f>
        <v>0</v>
      </c>
      <c r="I12" s="24">
        <f>E12*4</f>
        <v>0</v>
      </c>
      <c r="J12" s="24">
        <f t="shared" si="0"/>
        <v>0</v>
      </c>
      <c r="K12" s="52"/>
      <c r="L12" s="56">
        <v>26</v>
      </c>
      <c r="M12" s="74"/>
      <c r="N12" s="74"/>
      <c r="O12" s="74"/>
      <c r="P12" s="75"/>
      <c r="Q12" s="24">
        <f>M12*4</f>
        <v>0</v>
      </c>
      <c r="R12" s="24">
        <f>N12*3</f>
        <v>0</v>
      </c>
      <c r="S12" s="24">
        <f>O12*2</f>
        <v>0</v>
      </c>
      <c r="T12" s="24">
        <f>P12*1</f>
        <v>0</v>
      </c>
      <c r="U12" s="24">
        <f t="shared" si="1"/>
        <v>0</v>
      </c>
      <c r="V12" s="47"/>
      <c r="W12" s="51">
        <v>46</v>
      </c>
      <c r="X12" s="74"/>
      <c r="Y12" s="74"/>
      <c r="Z12" s="74"/>
      <c r="AA12" s="75"/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0</v>
      </c>
      <c r="AF12" s="24">
        <f t="shared" si="2"/>
        <v>0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/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0</v>
      </c>
      <c r="J13" s="24">
        <f t="shared" si="0"/>
        <v>0</v>
      </c>
      <c r="K13" s="41">
        <f>J13+J14+J15+J16+J17+J18</f>
        <v>0</v>
      </c>
      <c r="L13" s="51">
        <v>27</v>
      </c>
      <c r="M13" s="74"/>
      <c r="N13" s="74"/>
      <c r="O13" s="74"/>
      <c r="P13" s="75"/>
      <c r="Q13" s="24">
        <f>M13*4</f>
        <v>0</v>
      </c>
      <c r="R13" s="24">
        <f>N13*3</f>
        <v>0</v>
      </c>
      <c r="S13" s="24">
        <f>O13*2</f>
        <v>0</v>
      </c>
      <c r="T13" s="24">
        <f>P13*1</f>
        <v>0</v>
      </c>
      <c r="U13" s="24">
        <f t="shared" si="1"/>
        <v>0</v>
      </c>
      <c r="V13" s="47"/>
      <c r="W13" s="51">
        <v>47</v>
      </c>
      <c r="X13" s="74"/>
      <c r="Y13" s="74"/>
      <c r="Z13" s="74"/>
      <c r="AA13" s="75"/>
      <c r="AB13" s="24">
        <f>X13*4</f>
        <v>0</v>
      </c>
      <c r="AC13" s="24">
        <f>Y13*3</f>
        <v>0</v>
      </c>
      <c r="AD13" s="24">
        <f>Z13*2</f>
        <v>0</v>
      </c>
      <c r="AE13" s="24">
        <f>AA13*1</f>
        <v>0</v>
      </c>
      <c r="AF13" s="24">
        <f t="shared" si="2"/>
        <v>0</v>
      </c>
      <c r="AG13" s="41">
        <f>AF13+AF14+AF15+AF16+AF17+AF18</f>
        <v>0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/>
      <c r="D14" s="74"/>
      <c r="E14" s="75"/>
      <c r="F14" s="24">
        <f>B14*4</f>
        <v>0</v>
      </c>
      <c r="G14" s="24">
        <f>C14*3</f>
        <v>0</v>
      </c>
      <c r="H14" s="24">
        <f>D14*2</f>
        <v>0</v>
      </c>
      <c r="I14" s="24">
        <f>E14*1</f>
        <v>0</v>
      </c>
      <c r="J14" s="24">
        <f t="shared" si="0"/>
        <v>0</v>
      </c>
      <c r="K14" s="47"/>
      <c r="L14" s="56">
        <v>28</v>
      </c>
      <c r="M14" s="74"/>
      <c r="N14" s="74"/>
      <c r="O14" s="74"/>
      <c r="P14" s="75"/>
      <c r="Q14" s="24">
        <f>M14*1</f>
        <v>0</v>
      </c>
      <c r="R14" s="24">
        <f>N14*2</f>
        <v>0</v>
      </c>
      <c r="S14" s="24">
        <f>O14*3</f>
        <v>0</v>
      </c>
      <c r="T14" s="24">
        <f>P14*4</f>
        <v>0</v>
      </c>
      <c r="U14" s="24">
        <f t="shared" si="1"/>
        <v>0</v>
      </c>
      <c r="V14" s="47"/>
      <c r="W14" s="51">
        <v>48</v>
      </c>
      <c r="X14" s="74"/>
      <c r="Y14" s="74"/>
      <c r="Z14" s="74"/>
      <c r="AA14" s="75"/>
      <c r="AB14" s="24">
        <f>X14*1</f>
        <v>0</v>
      </c>
      <c r="AC14" s="24">
        <f>Y14*2</f>
        <v>0</v>
      </c>
      <c r="AD14" s="24">
        <f>Z14*3</f>
        <v>0</v>
      </c>
      <c r="AE14" s="24">
        <f>AA14*4</f>
        <v>0</v>
      </c>
      <c r="AF14" s="24">
        <f t="shared" si="2"/>
        <v>0</v>
      </c>
      <c r="AG14" s="47"/>
      <c r="AH14" s="40"/>
      <c r="AI14" s="53">
        <f>K25</f>
        <v>0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/>
      <c r="D15" s="74"/>
      <c r="E15" s="75"/>
      <c r="F15" s="24">
        <f>B15*4</f>
        <v>0</v>
      </c>
      <c r="G15" s="24">
        <f>C15*3</f>
        <v>0</v>
      </c>
      <c r="H15" s="24">
        <f>D15*2</f>
        <v>0</v>
      </c>
      <c r="I15" s="24">
        <f>E15*1</f>
        <v>0</v>
      </c>
      <c r="J15" s="24">
        <f t="shared" si="0"/>
        <v>0</v>
      </c>
      <c r="K15" s="47"/>
      <c r="L15" s="51">
        <v>29</v>
      </c>
      <c r="M15" s="74"/>
      <c r="N15" s="74"/>
      <c r="O15" s="74"/>
      <c r="P15" s="75"/>
      <c r="Q15" s="24">
        <f>M15*4</f>
        <v>0</v>
      </c>
      <c r="R15" s="24">
        <f>N15*3</f>
        <v>0</v>
      </c>
      <c r="S15" s="24">
        <f>O15*2</f>
        <v>0</v>
      </c>
      <c r="T15" s="24">
        <f>P15*1</f>
        <v>0</v>
      </c>
      <c r="U15" s="24">
        <f t="shared" si="1"/>
        <v>0</v>
      </c>
      <c r="V15" s="47"/>
      <c r="W15" s="51">
        <v>49</v>
      </c>
      <c r="X15" s="74"/>
      <c r="Y15" s="74"/>
      <c r="Z15" s="74"/>
      <c r="AA15" s="75"/>
      <c r="AB15" s="24">
        <f>X15*1</f>
        <v>0</v>
      </c>
      <c r="AC15" s="24">
        <f>Y15*2</f>
        <v>0</v>
      </c>
      <c r="AD15" s="24">
        <f>Z15*3</f>
        <v>0</v>
      </c>
      <c r="AE15" s="24">
        <f>AA15*4</f>
        <v>0</v>
      </c>
      <c r="AF15" s="24">
        <f t="shared" si="2"/>
        <v>0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/>
      <c r="E16" s="75"/>
      <c r="F16" s="24">
        <f>B16*1</f>
        <v>0</v>
      </c>
      <c r="G16" s="24">
        <f>C16*2</f>
        <v>0</v>
      </c>
      <c r="H16" s="24">
        <f>D16*3</f>
        <v>0</v>
      </c>
      <c r="I16" s="24">
        <f>E16*4</f>
        <v>0</v>
      </c>
      <c r="J16" s="24">
        <f t="shared" si="0"/>
        <v>0</v>
      </c>
      <c r="K16" s="52"/>
      <c r="L16" s="56">
        <v>30</v>
      </c>
      <c r="M16" s="74"/>
      <c r="N16" s="74"/>
      <c r="O16" s="74"/>
      <c r="P16" s="75"/>
      <c r="Q16" s="24">
        <f>M16*4</f>
        <v>0</v>
      </c>
      <c r="R16" s="24">
        <f>N16*3</f>
        <v>0</v>
      </c>
      <c r="S16" s="24">
        <f>O16*2</f>
        <v>0</v>
      </c>
      <c r="T16" s="24">
        <f>P16*1</f>
        <v>0</v>
      </c>
      <c r="U16" s="24">
        <f t="shared" si="1"/>
        <v>0</v>
      </c>
      <c r="V16" s="52"/>
      <c r="W16" s="51">
        <v>50</v>
      </c>
      <c r="X16" s="74"/>
      <c r="Y16" s="74"/>
      <c r="Z16" s="74"/>
      <c r="AA16" s="75"/>
      <c r="AB16" s="24">
        <f>X16*1</f>
        <v>0</v>
      </c>
      <c r="AC16" s="24">
        <f>Y16*2</f>
        <v>0</v>
      </c>
      <c r="AD16" s="24">
        <f>Z16*3</f>
        <v>0</v>
      </c>
      <c r="AE16" s="24">
        <f>AA16*4</f>
        <v>0</v>
      </c>
      <c r="AF16" s="24">
        <f t="shared" si="2"/>
        <v>0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/>
      <c r="E17" s="75"/>
      <c r="F17" s="24">
        <f>B17*4</f>
        <v>0</v>
      </c>
      <c r="G17" s="24">
        <f>C17*3</f>
        <v>0</v>
      </c>
      <c r="H17" s="24">
        <f>D17*2</f>
        <v>0</v>
      </c>
      <c r="I17" s="24">
        <f>E17*1</f>
        <v>0</v>
      </c>
      <c r="J17" s="24">
        <f t="shared" si="0"/>
        <v>0</v>
      </c>
      <c r="K17" s="52"/>
      <c r="L17" s="51">
        <v>31</v>
      </c>
      <c r="M17" s="74"/>
      <c r="N17" s="74"/>
      <c r="O17" s="74"/>
      <c r="P17" s="75"/>
      <c r="Q17" s="24">
        <f>M17*1</f>
        <v>0</v>
      </c>
      <c r="R17" s="24">
        <f>N17*2</f>
        <v>0</v>
      </c>
      <c r="S17" s="24">
        <f>O17*3</f>
        <v>0</v>
      </c>
      <c r="T17" s="24">
        <f>P17*4</f>
        <v>0</v>
      </c>
      <c r="U17" s="24">
        <f t="shared" si="1"/>
        <v>0</v>
      </c>
      <c r="V17" s="41">
        <f>U17+U18+U19+U20+U21+U22</f>
        <v>0</v>
      </c>
      <c r="W17" s="51">
        <v>51</v>
      </c>
      <c r="X17" s="74"/>
      <c r="Y17" s="74"/>
      <c r="Z17" s="74"/>
      <c r="AA17" s="75"/>
      <c r="AB17" s="24">
        <f>X17*4</f>
        <v>0</v>
      </c>
      <c r="AC17" s="24">
        <f>Y17*3</f>
        <v>0</v>
      </c>
      <c r="AD17" s="24">
        <f>Z17*2</f>
        <v>0</v>
      </c>
      <c r="AE17" s="24">
        <f>AA17*1</f>
        <v>0</v>
      </c>
      <c r="AF17" s="24">
        <f t="shared" si="2"/>
        <v>0</v>
      </c>
      <c r="AG17" s="47"/>
      <c r="AH17" s="40"/>
      <c r="AI17" s="53">
        <f>V11</f>
        <v>0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/>
      <c r="D18" s="74"/>
      <c r="E18" s="75"/>
      <c r="F18" s="24">
        <f>B18*1</f>
        <v>0</v>
      </c>
      <c r="G18" s="24">
        <f>C18*2</f>
        <v>0</v>
      </c>
      <c r="H18" s="24">
        <f>D18*3</f>
        <v>0</v>
      </c>
      <c r="I18" s="24">
        <f>E18*4</f>
        <v>0</v>
      </c>
      <c r="J18" s="24">
        <f t="shared" si="0"/>
        <v>0</v>
      </c>
      <c r="K18" s="47"/>
      <c r="L18" s="56">
        <v>32</v>
      </c>
      <c r="M18" s="74"/>
      <c r="N18" s="74"/>
      <c r="O18" s="74"/>
      <c r="P18" s="75"/>
      <c r="Q18" s="24">
        <f>M18*1</f>
        <v>0</v>
      </c>
      <c r="R18" s="24">
        <f>N18*2</f>
        <v>0</v>
      </c>
      <c r="S18" s="24">
        <f>O18*3</f>
        <v>0</v>
      </c>
      <c r="T18" s="24">
        <f>P18*4</f>
        <v>0</v>
      </c>
      <c r="U18" s="24">
        <f t="shared" si="1"/>
        <v>0</v>
      </c>
      <c r="V18" s="47"/>
      <c r="W18" s="51">
        <v>52</v>
      </c>
      <c r="X18" s="74"/>
      <c r="Y18" s="74"/>
      <c r="Z18" s="74"/>
      <c r="AA18" s="75"/>
      <c r="AB18" s="24">
        <f>X18*4</f>
        <v>0</v>
      </c>
      <c r="AC18" s="24">
        <f>Y18*3</f>
        <v>0</v>
      </c>
      <c r="AD18" s="24">
        <f>Z18*2</f>
        <v>0</v>
      </c>
      <c r="AE18" s="24">
        <f>AA18*1</f>
        <v>0</v>
      </c>
      <c r="AF18" s="24">
        <f t="shared" si="2"/>
        <v>0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/>
      <c r="E19" s="75"/>
      <c r="F19" s="24">
        <f>B19*4</f>
        <v>0</v>
      </c>
      <c r="G19" s="24">
        <f>C19*3</f>
        <v>0</v>
      </c>
      <c r="H19" s="24">
        <f>D19*2</f>
        <v>0</v>
      </c>
      <c r="I19" s="24">
        <f>E19*1</f>
        <v>0</v>
      </c>
      <c r="J19" s="24">
        <f t="shared" si="0"/>
        <v>0</v>
      </c>
      <c r="K19" s="41">
        <f>J19+J20+J21+J22+J23+J24</f>
        <v>0</v>
      </c>
      <c r="L19" s="51">
        <v>33</v>
      </c>
      <c r="M19" s="74"/>
      <c r="N19" s="74"/>
      <c r="O19" s="74"/>
      <c r="P19" s="75"/>
      <c r="Q19" s="24">
        <f>M19*4</f>
        <v>0</v>
      </c>
      <c r="R19" s="24">
        <f>N19*3</f>
        <v>0</v>
      </c>
      <c r="S19" s="24">
        <f>O19*2</f>
        <v>0</v>
      </c>
      <c r="T19" s="24">
        <f>P19*1</f>
        <v>0</v>
      </c>
      <c r="U19" s="24">
        <f t="shared" si="1"/>
        <v>0</v>
      </c>
      <c r="V19" s="47"/>
      <c r="W19" s="51"/>
      <c r="X19" s="54"/>
      <c r="Y19" s="54"/>
      <c r="Z19" s="54"/>
      <c r="AA19" s="24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/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0</v>
      </c>
      <c r="J20" s="24">
        <f t="shared" si="0"/>
        <v>0</v>
      </c>
      <c r="K20" s="47"/>
      <c r="L20" s="56">
        <v>34</v>
      </c>
      <c r="M20" s="74"/>
      <c r="N20" s="74"/>
      <c r="O20" s="74"/>
      <c r="P20" s="75"/>
      <c r="Q20" s="24">
        <f>M20*1</f>
        <v>0</v>
      </c>
      <c r="R20" s="24">
        <f>N20*2</f>
        <v>0</v>
      </c>
      <c r="S20" s="24">
        <f>O20*3</f>
        <v>0</v>
      </c>
      <c r="T20" s="24">
        <f>P20*4</f>
        <v>0</v>
      </c>
      <c r="U20" s="24">
        <f t="shared" si="1"/>
        <v>0</v>
      </c>
      <c r="V20" s="47"/>
      <c r="W20" s="51"/>
      <c r="X20" s="54"/>
      <c r="Y20" s="54"/>
      <c r="Z20" s="54"/>
      <c r="AA20" s="24"/>
      <c r="AB20" s="33"/>
      <c r="AC20" s="33"/>
      <c r="AD20" s="33"/>
      <c r="AE20" s="33"/>
      <c r="AF20" s="30"/>
      <c r="AG20" s="47"/>
      <c r="AH20" s="40"/>
      <c r="AI20" s="53">
        <f>V17</f>
        <v>0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/>
      <c r="E21" s="75"/>
      <c r="F21" s="24">
        <f>B21*1</f>
        <v>0</v>
      </c>
      <c r="G21" s="24">
        <f>C21*2</f>
        <v>0</v>
      </c>
      <c r="H21" s="24">
        <f>D21*3</f>
        <v>0</v>
      </c>
      <c r="I21" s="24">
        <f>E21*4</f>
        <v>0</v>
      </c>
      <c r="J21" s="24">
        <f t="shared" si="0"/>
        <v>0</v>
      </c>
      <c r="K21" s="52"/>
      <c r="L21" s="51">
        <v>35</v>
      </c>
      <c r="M21" s="74"/>
      <c r="N21" s="74"/>
      <c r="O21" s="74"/>
      <c r="P21" s="75"/>
      <c r="Q21" s="24">
        <f>M21*4</f>
        <v>0</v>
      </c>
      <c r="R21" s="24">
        <f>N21*3</f>
        <v>0</v>
      </c>
      <c r="S21" s="24">
        <f>O21*2</f>
        <v>0</v>
      </c>
      <c r="T21" s="24">
        <f>P21*1</f>
        <v>0</v>
      </c>
      <c r="U21" s="24">
        <f t="shared" si="1"/>
        <v>0</v>
      </c>
      <c r="V21" s="47"/>
      <c r="W21" s="51"/>
      <c r="X21" s="54"/>
      <c r="Y21" s="54"/>
      <c r="Z21" s="54"/>
      <c r="AA21" s="24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/>
      <c r="D22" s="74"/>
      <c r="E22" s="75"/>
      <c r="F22" s="24">
        <f>B22*4</f>
        <v>0</v>
      </c>
      <c r="G22" s="24">
        <f>C22*3</f>
        <v>0</v>
      </c>
      <c r="H22" s="24">
        <f>D22*2</f>
        <v>0</v>
      </c>
      <c r="I22" s="24">
        <f>E22*1</f>
        <v>0</v>
      </c>
      <c r="J22" s="24">
        <f t="shared" si="0"/>
        <v>0</v>
      </c>
      <c r="K22" s="52"/>
      <c r="L22" s="56">
        <v>36</v>
      </c>
      <c r="M22" s="74"/>
      <c r="N22" s="74"/>
      <c r="O22" s="74"/>
      <c r="P22" s="75"/>
      <c r="Q22" s="24">
        <f>M22*1</f>
        <v>0</v>
      </c>
      <c r="R22" s="24">
        <f>N22*2</f>
        <v>0</v>
      </c>
      <c r="S22" s="24">
        <f>O22*3</f>
        <v>0</v>
      </c>
      <c r="T22" s="24">
        <f>P22*4</f>
        <v>0</v>
      </c>
      <c r="U22" s="24">
        <f t="shared" si="1"/>
        <v>0</v>
      </c>
      <c r="V22" s="47"/>
      <c r="W22" s="51"/>
      <c r="X22" s="54"/>
      <c r="Y22" s="54"/>
      <c r="Z22" s="54"/>
      <c r="AA22" s="24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/>
      <c r="D23" s="74"/>
      <c r="E23" s="75"/>
      <c r="F23" s="24">
        <f>B23*1</f>
        <v>0</v>
      </c>
      <c r="G23" s="24">
        <f>C23*2</f>
        <v>0</v>
      </c>
      <c r="H23" s="24">
        <f>D23*3</f>
        <v>0</v>
      </c>
      <c r="I23" s="24">
        <f>E23*4</f>
        <v>0</v>
      </c>
      <c r="J23" s="24">
        <f t="shared" si="0"/>
        <v>0</v>
      </c>
      <c r="K23" s="47"/>
      <c r="L23" s="51">
        <v>37</v>
      </c>
      <c r="M23" s="74"/>
      <c r="N23" s="74"/>
      <c r="O23" s="74"/>
      <c r="P23" s="75"/>
      <c r="Q23" s="24">
        <f>M23*4</f>
        <v>0</v>
      </c>
      <c r="R23" s="24">
        <f>N23*3</f>
        <v>0</v>
      </c>
      <c r="S23" s="24">
        <f>O23*2</f>
        <v>0</v>
      </c>
      <c r="T23" s="24">
        <f>P23*1</f>
        <v>0</v>
      </c>
      <c r="U23" s="24">
        <f t="shared" si="1"/>
        <v>0</v>
      </c>
      <c r="V23" s="41">
        <f>U23+U24+U25+U26</f>
        <v>0</v>
      </c>
      <c r="W23" s="51"/>
      <c r="X23" s="54"/>
      <c r="Y23" s="54"/>
      <c r="Z23" s="54"/>
      <c r="AA23" s="24"/>
      <c r="AB23" s="24"/>
      <c r="AC23" s="24"/>
      <c r="AD23" s="24"/>
      <c r="AE23" s="24"/>
      <c r="AF23" s="29"/>
      <c r="AG23" s="47"/>
      <c r="AH23" s="40"/>
      <c r="AI23" s="53">
        <f>V23</f>
        <v>0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/>
      <c r="D24" s="74"/>
      <c r="E24" s="75"/>
      <c r="F24" s="24">
        <f>B24*4</f>
        <v>0</v>
      </c>
      <c r="G24" s="24">
        <f>C24*3</f>
        <v>0</v>
      </c>
      <c r="H24" s="24">
        <f>D24*2</f>
        <v>0</v>
      </c>
      <c r="I24" s="24">
        <f>E24*1</f>
        <v>0</v>
      </c>
      <c r="J24" s="24">
        <f t="shared" si="0"/>
        <v>0</v>
      </c>
      <c r="K24" s="47"/>
      <c r="L24" s="56">
        <v>38</v>
      </c>
      <c r="M24" s="74"/>
      <c r="N24" s="74"/>
      <c r="O24" s="74"/>
      <c r="P24" s="75"/>
      <c r="Q24" s="24">
        <f>M24*1</f>
        <v>0</v>
      </c>
      <c r="R24" s="24">
        <f>N24*2</f>
        <v>0</v>
      </c>
      <c r="S24" s="24">
        <f>O24*3</f>
        <v>0</v>
      </c>
      <c r="T24" s="24">
        <f>P24*4</f>
        <v>0</v>
      </c>
      <c r="U24" s="24">
        <f t="shared" si="1"/>
        <v>0</v>
      </c>
      <c r="V24" s="47"/>
      <c r="W24" s="51"/>
      <c r="X24" s="54"/>
      <c r="Y24" s="54"/>
      <c r="Z24" s="54"/>
      <c r="AA24" s="24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/>
      <c r="D25" s="74"/>
      <c r="E25" s="75"/>
      <c r="F25" s="24">
        <f>B25*4</f>
        <v>0</v>
      </c>
      <c r="G25" s="24">
        <f>C25*3</f>
        <v>0</v>
      </c>
      <c r="H25" s="24">
        <f>D25*2</f>
        <v>0</v>
      </c>
      <c r="I25" s="24">
        <f>E25*1</f>
        <v>0</v>
      </c>
      <c r="J25" s="24">
        <f t="shared" si="0"/>
        <v>0</v>
      </c>
      <c r="K25" s="41">
        <f>J25+J26+U7+U8+U9+U10</f>
        <v>0</v>
      </c>
      <c r="L25" s="51">
        <v>39</v>
      </c>
      <c r="M25" s="74"/>
      <c r="N25" s="74"/>
      <c r="O25" s="74"/>
      <c r="P25" s="75"/>
      <c r="Q25" s="24">
        <f>M25*1</f>
        <v>0</v>
      </c>
      <c r="R25" s="24">
        <f>N25*2</f>
        <v>0</v>
      </c>
      <c r="S25" s="24">
        <f>O25*3</f>
        <v>0</v>
      </c>
      <c r="T25" s="24">
        <f>P25*4</f>
        <v>0</v>
      </c>
      <c r="U25" s="24">
        <f t="shared" si="1"/>
        <v>0</v>
      </c>
      <c r="V25" s="47"/>
      <c r="W25" s="51"/>
      <c r="X25" s="54"/>
      <c r="Y25" s="54"/>
      <c r="Z25" s="54"/>
      <c r="AA25" s="24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/>
      <c r="D26" s="74"/>
      <c r="E26" s="75"/>
      <c r="F26" s="24">
        <f>B26*1</f>
        <v>0</v>
      </c>
      <c r="G26" s="24">
        <f>C26*2</f>
        <v>0</v>
      </c>
      <c r="H26" s="24">
        <f>D26*3</f>
        <v>0</v>
      </c>
      <c r="I26" s="24">
        <f>E26*4</f>
        <v>0</v>
      </c>
      <c r="J26" s="24">
        <f t="shared" si="0"/>
        <v>0</v>
      </c>
      <c r="K26" s="47"/>
      <c r="L26" s="56">
        <v>40</v>
      </c>
      <c r="M26" s="74"/>
      <c r="N26" s="74"/>
      <c r="O26" s="74"/>
      <c r="P26" s="75"/>
      <c r="Q26" s="24">
        <f>M26*4</f>
        <v>0</v>
      </c>
      <c r="R26" s="24">
        <f>N26*3</f>
        <v>0</v>
      </c>
      <c r="S26" s="24">
        <f>O26*2</f>
        <v>0</v>
      </c>
      <c r="T26" s="24">
        <f>P26*1</f>
        <v>0</v>
      </c>
      <c r="U26" s="24">
        <f t="shared" si="1"/>
        <v>0</v>
      </c>
      <c r="V26" s="47"/>
      <c r="W26" s="51"/>
      <c r="X26" s="54"/>
      <c r="Y26" s="54"/>
      <c r="Z26" s="54"/>
      <c r="AA26" s="24"/>
      <c r="AB26" s="24"/>
      <c r="AC26" s="24"/>
      <c r="AD26" s="24"/>
      <c r="AE26" s="24"/>
      <c r="AF26" s="29"/>
      <c r="AG26" s="47"/>
      <c r="AH26" s="40"/>
      <c r="AI26" s="53">
        <f>AG7</f>
        <v>0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0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A4:E4"/>
    <mergeCell ref="L4:P4"/>
    <mergeCell ref="W4:AA4"/>
    <mergeCell ref="A5:E5"/>
    <mergeCell ref="F5:J5"/>
    <mergeCell ref="L5:P5"/>
    <mergeCell ref="W5:AA5"/>
    <mergeCell ref="D1:Y1"/>
    <mergeCell ref="C2:Z2"/>
    <mergeCell ref="B3:D3"/>
    <mergeCell ref="K3:L3"/>
    <mergeCell ref="M3:O3"/>
    <mergeCell ref="V3:W3"/>
  </mergeCells>
  <pageMargins left="0.35433070866141736" right="0.35433070866141736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Normal="100" workbookViewId="0">
      <selection activeCell="Y7" sqref="Y7:AB18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e">
        <f>name!#REF!</f>
        <v>#REF!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e">
        <f>name!#REF!</f>
        <v>#REF!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 t="e">
        <f>name!#REF!</f>
        <v>#REF!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0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/>
      <c r="G7" s="24">
        <f>C7*1</f>
        <v>0</v>
      </c>
      <c r="H7" s="24">
        <f>D7*2</f>
        <v>0</v>
      </c>
      <c r="I7" s="24">
        <f>E7*3</f>
        <v>0</v>
      </c>
      <c r="J7" s="24">
        <f>F7*4</f>
        <v>0</v>
      </c>
      <c r="K7" s="24">
        <f>SUM(G7:J7)</f>
        <v>0</v>
      </c>
      <c r="L7" s="55">
        <f>K7+K8+K9+K10+K11+K12</f>
        <v>0</v>
      </c>
      <c r="M7" s="51">
        <v>21</v>
      </c>
      <c r="N7" s="74"/>
      <c r="O7" s="74"/>
      <c r="P7" s="74"/>
      <c r="Q7" s="75"/>
      <c r="R7" s="24">
        <f>N7*4</f>
        <v>0</v>
      </c>
      <c r="S7" s="24">
        <f>O7*3</f>
        <v>0</v>
      </c>
      <c r="T7" s="24">
        <f>P7*2</f>
        <v>0</v>
      </c>
      <c r="U7" s="24">
        <f>Q7*1</f>
        <v>0</v>
      </c>
      <c r="V7" s="24">
        <f>SUM(R7:U7)</f>
        <v>0</v>
      </c>
      <c r="W7" s="52"/>
      <c r="X7" s="51">
        <v>41</v>
      </c>
      <c r="Y7" s="74"/>
      <c r="Z7" s="74"/>
      <c r="AA7" s="74"/>
      <c r="AB7" s="75"/>
      <c r="AC7" s="24">
        <f>Y7*1</f>
        <v>0</v>
      </c>
      <c r="AD7" s="24">
        <f>Z7*2</f>
        <v>0</v>
      </c>
      <c r="AE7" s="24">
        <f>AA7*3</f>
        <v>0</v>
      </c>
      <c r="AF7" s="24">
        <f>AB7*4</f>
        <v>0</v>
      </c>
      <c r="AG7" s="24">
        <f t="shared" ref="AG7:AG18" si="0">SUM(AC7:AF7)</f>
        <v>0</v>
      </c>
      <c r="AH7" s="55">
        <f>AG7+AG8+AG9+AG10+AG11+AG12</f>
        <v>0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/>
      <c r="D8" s="74"/>
      <c r="E8" s="74"/>
      <c r="F8" s="75"/>
      <c r="G8" s="24">
        <f>C8*4</f>
        <v>0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0</v>
      </c>
      <c r="L8" s="47"/>
      <c r="M8" s="56">
        <v>22</v>
      </c>
      <c r="N8" s="74"/>
      <c r="O8" s="74"/>
      <c r="P8" s="74"/>
      <c r="Q8" s="75"/>
      <c r="R8" s="24">
        <f>N8*1</f>
        <v>0</v>
      </c>
      <c r="S8" s="24">
        <f>O8*2</f>
        <v>0</v>
      </c>
      <c r="T8" s="24">
        <f>P8*3</f>
        <v>0</v>
      </c>
      <c r="U8" s="24">
        <f>Q8*4</f>
        <v>0</v>
      </c>
      <c r="V8" s="24">
        <f>SUM(R8:U8)</f>
        <v>0</v>
      </c>
      <c r="W8" s="47"/>
      <c r="X8" s="51">
        <v>42</v>
      </c>
      <c r="Y8" s="74"/>
      <c r="Z8" s="74"/>
      <c r="AA8" s="74"/>
      <c r="AB8" s="75"/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0</v>
      </c>
      <c r="AG8" s="24">
        <f t="shared" si="0"/>
        <v>0</v>
      </c>
      <c r="AH8" s="47"/>
      <c r="AI8" s="40"/>
      <c r="AJ8" s="53">
        <f>L13</f>
        <v>0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/>
      <c r="E9" s="74"/>
      <c r="F9" s="75"/>
      <c r="G9" s="24">
        <f>C9*4</f>
        <v>0</v>
      </c>
      <c r="H9" s="24">
        <f>D9*3</f>
        <v>0</v>
      </c>
      <c r="I9" s="24">
        <f>E9*2</f>
        <v>0</v>
      </c>
      <c r="J9" s="24">
        <f>F9*1</f>
        <v>0</v>
      </c>
      <c r="K9" s="24">
        <f>SUM(G9:J9)</f>
        <v>0</v>
      </c>
      <c r="L9" s="47"/>
      <c r="M9" s="51">
        <v>23</v>
      </c>
      <c r="N9" s="74"/>
      <c r="O9" s="74"/>
      <c r="P9" s="74"/>
      <c r="Q9" s="75"/>
      <c r="R9" s="24">
        <f>N9*1</f>
        <v>0</v>
      </c>
      <c r="S9" s="24">
        <f>O9*2</f>
        <v>0</v>
      </c>
      <c r="T9" s="24">
        <f>P9*3</f>
        <v>0</v>
      </c>
      <c r="U9" s="24">
        <f>Q9*4</f>
        <v>0</v>
      </c>
      <c r="V9" s="24">
        <f>SUM(R9:U9)</f>
        <v>0</v>
      </c>
      <c r="W9" s="47"/>
      <c r="X9" s="51">
        <v>43</v>
      </c>
      <c r="Y9" s="74"/>
      <c r="Z9" s="74"/>
      <c r="AA9" s="74"/>
      <c r="AB9" s="75"/>
      <c r="AC9" s="24">
        <f t="shared" si="1"/>
        <v>0</v>
      </c>
      <c r="AD9" s="24">
        <f t="shared" si="2"/>
        <v>0</v>
      </c>
      <c r="AE9" s="24">
        <f t="shared" si="3"/>
        <v>0</v>
      </c>
      <c r="AF9" s="24">
        <f t="shared" si="4"/>
        <v>0</v>
      </c>
      <c r="AG9" s="24">
        <f t="shared" si="0"/>
        <v>0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/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0</v>
      </c>
      <c r="J10" s="24">
        <f t="shared" ref="J10:J26" si="8">F10*4</f>
        <v>0</v>
      </c>
      <c r="K10" s="24">
        <f t="shared" ref="K10:K26" si="9">SUM(G10:J10)</f>
        <v>0</v>
      </c>
      <c r="L10" s="47"/>
      <c r="M10" s="56">
        <v>24</v>
      </c>
      <c r="N10" s="74"/>
      <c r="O10" s="74"/>
      <c r="P10" s="74"/>
      <c r="Q10" s="75"/>
      <c r="R10" s="24">
        <f>N10*4</f>
        <v>0</v>
      </c>
      <c r="S10" s="24">
        <f>O10*3</f>
        <v>0</v>
      </c>
      <c r="T10" s="24">
        <f>P10*2</f>
        <v>0</v>
      </c>
      <c r="U10" s="24">
        <f>Q10*1</f>
        <v>0</v>
      </c>
      <c r="V10" s="24">
        <f>SUM(R10:U10)</f>
        <v>0</v>
      </c>
      <c r="W10" s="47"/>
      <c r="X10" s="51">
        <v>44</v>
      </c>
      <c r="Y10" s="74"/>
      <c r="Z10" s="74"/>
      <c r="AA10" s="74"/>
      <c r="AB10" s="75"/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0</v>
      </c>
      <c r="AG10" s="24">
        <f t="shared" si="0"/>
        <v>0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/>
      <c r="E11" s="74"/>
      <c r="F11" s="75"/>
      <c r="G11" s="24">
        <f>C11*4</f>
        <v>0</v>
      </c>
      <c r="H11" s="24">
        <f>D11*3</f>
        <v>0</v>
      </c>
      <c r="I11" s="24">
        <f>E11*2</f>
        <v>0</v>
      </c>
      <c r="J11" s="24">
        <f>F11*1</f>
        <v>0</v>
      </c>
      <c r="K11" s="24">
        <f>SUM(G11:J11)</f>
        <v>0</v>
      </c>
      <c r="L11" s="52"/>
      <c r="M11" s="51">
        <v>25</v>
      </c>
      <c r="N11" s="74"/>
      <c r="O11" s="74"/>
      <c r="P11" s="74"/>
      <c r="Q11" s="75"/>
      <c r="R11" s="24">
        <f t="shared" ref="R11:R25" si="10">N11*1</f>
        <v>0</v>
      </c>
      <c r="S11" s="24">
        <f t="shared" ref="S11:S25" si="11">O11*2</f>
        <v>0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0</v>
      </c>
      <c r="W11" s="55">
        <f>V11+V12+V13+V14+V15+V16</f>
        <v>0</v>
      </c>
      <c r="X11" s="51">
        <v>45</v>
      </c>
      <c r="Y11" s="74"/>
      <c r="Z11" s="74"/>
      <c r="AA11" s="74"/>
      <c r="AB11" s="75"/>
      <c r="AC11" s="24">
        <f>Y11*4</f>
        <v>0</v>
      </c>
      <c r="AD11" s="24">
        <f>Z11*3</f>
        <v>0</v>
      </c>
      <c r="AE11" s="24">
        <f>AA11*2</f>
        <v>0</v>
      </c>
      <c r="AF11" s="24">
        <f>AB11*1</f>
        <v>0</v>
      </c>
      <c r="AG11" s="24">
        <f t="shared" si="0"/>
        <v>0</v>
      </c>
      <c r="AH11" s="52"/>
      <c r="AI11" s="40"/>
      <c r="AJ11" s="53">
        <f>L19</f>
        <v>0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/>
      <c r="G12" s="24">
        <f t="shared" si="5"/>
        <v>0</v>
      </c>
      <c r="H12" s="24">
        <f t="shared" si="6"/>
        <v>0</v>
      </c>
      <c r="I12" s="24">
        <f t="shared" si="7"/>
        <v>0</v>
      </c>
      <c r="J12" s="24">
        <f t="shared" si="8"/>
        <v>0</v>
      </c>
      <c r="K12" s="24">
        <f t="shared" si="9"/>
        <v>0</v>
      </c>
      <c r="L12" s="52"/>
      <c r="M12" s="56">
        <v>26</v>
      </c>
      <c r="N12" s="74"/>
      <c r="O12" s="74"/>
      <c r="P12" s="74"/>
      <c r="Q12" s="75"/>
      <c r="R12" s="24">
        <f>N12*4</f>
        <v>0</v>
      </c>
      <c r="S12" s="24">
        <f>O12*3</f>
        <v>0</v>
      </c>
      <c r="T12" s="24">
        <f>P12*2</f>
        <v>0</v>
      </c>
      <c r="U12" s="24">
        <f>Q12*1</f>
        <v>0</v>
      </c>
      <c r="V12" s="24">
        <f>SUM(R12:U12)</f>
        <v>0</v>
      </c>
      <c r="W12" s="47"/>
      <c r="X12" s="51">
        <v>46</v>
      </c>
      <c r="Y12" s="74"/>
      <c r="Z12" s="74"/>
      <c r="AA12" s="74"/>
      <c r="AB12" s="75"/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0</v>
      </c>
      <c r="AG12" s="24">
        <f t="shared" si="0"/>
        <v>0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/>
      <c r="G13" s="24">
        <f t="shared" si="5"/>
        <v>0</v>
      </c>
      <c r="H13" s="24">
        <f t="shared" si="6"/>
        <v>0</v>
      </c>
      <c r="I13" s="24">
        <f t="shared" si="7"/>
        <v>0</v>
      </c>
      <c r="J13" s="24">
        <f t="shared" si="8"/>
        <v>0</v>
      </c>
      <c r="K13" s="24">
        <f t="shared" si="9"/>
        <v>0</v>
      </c>
      <c r="L13" s="41">
        <f>K13+K14+K15+K16+K17+K18</f>
        <v>0</v>
      </c>
      <c r="M13" s="51">
        <v>27</v>
      </c>
      <c r="N13" s="74"/>
      <c r="O13" s="74"/>
      <c r="P13" s="74"/>
      <c r="Q13" s="75"/>
      <c r="R13" s="24">
        <f>N13*4</f>
        <v>0</v>
      </c>
      <c r="S13" s="24">
        <f>O13*3</f>
        <v>0</v>
      </c>
      <c r="T13" s="24">
        <f>P13*2</f>
        <v>0</v>
      </c>
      <c r="U13" s="24">
        <f>Q13*1</f>
        <v>0</v>
      </c>
      <c r="V13" s="24">
        <f>SUM(R13:U13)</f>
        <v>0</v>
      </c>
      <c r="W13" s="47"/>
      <c r="X13" s="51">
        <v>47</v>
      </c>
      <c r="Y13" s="74"/>
      <c r="Z13" s="74"/>
      <c r="AA13" s="74"/>
      <c r="AB13" s="75"/>
      <c r="AC13" s="24">
        <f>Y13*4</f>
        <v>0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0"/>
        <v>0</v>
      </c>
      <c r="AH13" s="41">
        <f>AG13+AG14+AG15+AG16+AG17+AG18</f>
        <v>0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/>
      <c r="E14" s="74"/>
      <c r="F14" s="75"/>
      <c r="G14" s="24">
        <f>C14*4</f>
        <v>0</v>
      </c>
      <c r="H14" s="24">
        <f>D14*3</f>
        <v>0</v>
      </c>
      <c r="I14" s="24">
        <f>E14*2</f>
        <v>0</v>
      </c>
      <c r="J14" s="24">
        <f>F14*1</f>
        <v>0</v>
      </c>
      <c r="K14" s="24">
        <f>SUM(G14:J14)</f>
        <v>0</v>
      </c>
      <c r="L14" s="47"/>
      <c r="M14" s="56">
        <v>28</v>
      </c>
      <c r="N14" s="74"/>
      <c r="O14" s="74"/>
      <c r="P14" s="74"/>
      <c r="Q14" s="75"/>
      <c r="R14" s="24">
        <f t="shared" si="10"/>
        <v>0</v>
      </c>
      <c r="S14" s="24">
        <f t="shared" si="11"/>
        <v>0</v>
      </c>
      <c r="T14" s="24">
        <f t="shared" si="12"/>
        <v>0</v>
      </c>
      <c r="U14" s="24">
        <f t="shared" si="13"/>
        <v>0</v>
      </c>
      <c r="V14" s="24">
        <f t="shared" si="14"/>
        <v>0</v>
      </c>
      <c r="W14" s="47"/>
      <c r="X14" s="51">
        <v>48</v>
      </c>
      <c r="Y14" s="74"/>
      <c r="Z14" s="74"/>
      <c r="AA14" s="74"/>
      <c r="AB14" s="75"/>
      <c r="AC14" s="24">
        <f t="shared" si="1"/>
        <v>0</v>
      </c>
      <c r="AD14" s="24">
        <f t="shared" si="2"/>
        <v>0</v>
      </c>
      <c r="AE14" s="24">
        <f t="shared" si="3"/>
        <v>0</v>
      </c>
      <c r="AF14" s="24">
        <f t="shared" si="4"/>
        <v>0</v>
      </c>
      <c r="AG14" s="24">
        <f t="shared" si="0"/>
        <v>0</v>
      </c>
      <c r="AH14" s="47"/>
      <c r="AI14" s="40"/>
      <c r="AJ14" s="53">
        <f>L25</f>
        <v>0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/>
      <c r="F15" s="75"/>
      <c r="G15" s="24">
        <f>C15*4</f>
        <v>0</v>
      </c>
      <c r="H15" s="24">
        <f>D15*3</f>
        <v>0</v>
      </c>
      <c r="I15" s="24">
        <f>E15*2</f>
        <v>0</v>
      </c>
      <c r="J15" s="24">
        <f>F15*1</f>
        <v>0</v>
      </c>
      <c r="K15" s="24">
        <f>SUM(G15:J15)</f>
        <v>0</v>
      </c>
      <c r="L15" s="47"/>
      <c r="M15" s="51">
        <v>29</v>
      </c>
      <c r="N15" s="74"/>
      <c r="O15" s="74"/>
      <c r="P15" s="74"/>
      <c r="Q15" s="75"/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0</v>
      </c>
      <c r="V15" s="24">
        <f>SUM(R15:U15)</f>
        <v>0</v>
      </c>
      <c r="W15" s="47"/>
      <c r="X15" s="51">
        <v>49</v>
      </c>
      <c r="Y15" s="74"/>
      <c r="Z15" s="74"/>
      <c r="AA15" s="74"/>
      <c r="AB15" s="75"/>
      <c r="AC15" s="24">
        <f t="shared" si="1"/>
        <v>0</v>
      </c>
      <c r="AD15" s="24">
        <f t="shared" si="2"/>
        <v>0</v>
      </c>
      <c r="AE15" s="24">
        <f t="shared" si="3"/>
        <v>0</v>
      </c>
      <c r="AF15" s="24">
        <f t="shared" si="4"/>
        <v>0</v>
      </c>
      <c r="AG15" s="24">
        <f t="shared" si="0"/>
        <v>0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/>
      <c r="G16" s="24">
        <f t="shared" si="5"/>
        <v>0</v>
      </c>
      <c r="H16" s="24">
        <f t="shared" si="6"/>
        <v>0</v>
      </c>
      <c r="I16" s="24">
        <f t="shared" si="7"/>
        <v>0</v>
      </c>
      <c r="J16" s="24">
        <f t="shared" si="8"/>
        <v>0</v>
      </c>
      <c r="K16" s="24">
        <f t="shared" si="9"/>
        <v>0</v>
      </c>
      <c r="L16" s="52"/>
      <c r="M16" s="56">
        <v>30</v>
      </c>
      <c r="N16" s="74"/>
      <c r="O16" s="74"/>
      <c r="P16" s="74"/>
      <c r="Q16" s="75"/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0</v>
      </c>
      <c r="V16" s="24">
        <f>SUM(R16:U16)</f>
        <v>0</v>
      </c>
      <c r="W16" s="52"/>
      <c r="X16" s="51">
        <v>50</v>
      </c>
      <c r="Y16" s="74"/>
      <c r="Z16" s="74"/>
      <c r="AA16" s="74"/>
      <c r="AB16" s="75"/>
      <c r="AC16" s="24">
        <f t="shared" si="1"/>
        <v>0</v>
      </c>
      <c r="AD16" s="24">
        <f t="shared" si="2"/>
        <v>0</v>
      </c>
      <c r="AE16" s="24">
        <f t="shared" si="3"/>
        <v>0</v>
      </c>
      <c r="AF16" s="24">
        <f t="shared" si="4"/>
        <v>0</v>
      </c>
      <c r="AG16" s="24">
        <f t="shared" si="0"/>
        <v>0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/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0</v>
      </c>
      <c r="K17" s="24">
        <f>SUM(G17:J17)</f>
        <v>0</v>
      </c>
      <c r="L17" s="52"/>
      <c r="M17" s="51">
        <v>31</v>
      </c>
      <c r="N17" s="74"/>
      <c r="O17" s="74"/>
      <c r="P17" s="74"/>
      <c r="Q17" s="75"/>
      <c r="R17" s="24">
        <f t="shared" si="10"/>
        <v>0</v>
      </c>
      <c r="S17" s="24">
        <f t="shared" si="11"/>
        <v>0</v>
      </c>
      <c r="T17" s="24">
        <f t="shared" si="12"/>
        <v>0</v>
      </c>
      <c r="U17" s="24">
        <f t="shared" si="13"/>
        <v>0</v>
      </c>
      <c r="V17" s="24">
        <f t="shared" si="14"/>
        <v>0</v>
      </c>
      <c r="W17" s="41">
        <f>V17+V18+V19+V20+V21+V22</f>
        <v>0</v>
      </c>
      <c r="X17" s="51">
        <v>51</v>
      </c>
      <c r="Y17" s="74"/>
      <c r="Z17" s="74"/>
      <c r="AA17" s="74"/>
      <c r="AB17" s="75"/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0</v>
      </c>
      <c r="AG17" s="24">
        <f t="shared" si="0"/>
        <v>0</v>
      </c>
      <c r="AH17" s="47"/>
      <c r="AI17" s="40"/>
      <c r="AJ17" s="53">
        <f>W11</f>
        <v>0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/>
      <c r="F18" s="75"/>
      <c r="G18" s="24">
        <f t="shared" si="5"/>
        <v>0</v>
      </c>
      <c r="H18" s="24">
        <f t="shared" si="6"/>
        <v>0</v>
      </c>
      <c r="I18" s="24">
        <f t="shared" si="7"/>
        <v>0</v>
      </c>
      <c r="J18" s="24">
        <f t="shared" si="8"/>
        <v>0</v>
      </c>
      <c r="K18" s="24">
        <f t="shared" si="9"/>
        <v>0</v>
      </c>
      <c r="L18" s="47"/>
      <c r="M18" s="56">
        <v>32</v>
      </c>
      <c r="N18" s="74"/>
      <c r="O18" s="74"/>
      <c r="P18" s="74"/>
      <c r="Q18" s="75"/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0</v>
      </c>
      <c r="V18" s="24">
        <f t="shared" si="14"/>
        <v>0</v>
      </c>
      <c r="W18" s="47"/>
      <c r="X18" s="51">
        <v>52</v>
      </c>
      <c r="Y18" s="74"/>
      <c r="Z18" s="74"/>
      <c r="AA18" s="74"/>
      <c r="AB18" s="75"/>
      <c r="AC18" s="24">
        <f>Y18*4</f>
        <v>0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0"/>
        <v>0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/>
      <c r="F19" s="75"/>
      <c r="G19" s="24">
        <f>C19*4</f>
        <v>0</v>
      </c>
      <c r="H19" s="24">
        <f>D19*3</f>
        <v>0</v>
      </c>
      <c r="I19" s="24">
        <f>E19*2</f>
        <v>0</v>
      </c>
      <c r="J19" s="24">
        <f>F19*1</f>
        <v>0</v>
      </c>
      <c r="K19" s="24">
        <f>SUM(G19:J19)</f>
        <v>0</v>
      </c>
      <c r="L19" s="41">
        <f>K19+K20+K21+K22+K23+K24</f>
        <v>0</v>
      </c>
      <c r="M19" s="51">
        <v>33</v>
      </c>
      <c r="N19" s="74"/>
      <c r="O19" s="74"/>
      <c r="P19" s="74"/>
      <c r="Q19" s="75"/>
      <c r="R19" s="24">
        <f>N19*4</f>
        <v>0</v>
      </c>
      <c r="S19" s="24">
        <f>O19*3</f>
        <v>0</v>
      </c>
      <c r="T19" s="24">
        <f>P19*2</f>
        <v>0</v>
      </c>
      <c r="U19" s="24">
        <f>Q19*1</f>
        <v>0</v>
      </c>
      <c r="V19" s="24">
        <f>SUM(R19:U19)</f>
        <v>0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/>
      <c r="G20" s="24">
        <f t="shared" si="5"/>
        <v>0</v>
      </c>
      <c r="H20" s="24">
        <f t="shared" si="6"/>
        <v>0</v>
      </c>
      <c r="I20" s="24">
        <f t="shared" si="7"/>
        <v>0</v>
      </c>
      <c r="J20" s="24">
        <f t="shared" si="8"/>
        <v>0</v>
      </c>
      <c r="K20" s="24">
        <f t="shared" si="9"/>
        <v>0</v>
      </c>
      <c r="L20" s="47"/>
      <c r="M20" s="56">
        <v>34</v>
      </c>
      <c r="N20" s="74"/>
      <c r="O20" s="74"/>
      <c r="P20" s="74"/>
      <c r="Q20" s="75"/>
      <c r="R20" s="24">
        <f t="shared" si="10"/>
        <v>0</v>
      </c>
      <c r="S20" s="24">
        <f t="shared" si="11"/>
        <v>0</v>
      </c>
      <c r="T20" s="24">
        <f t="shared" si="12"/>
        <v>0</v>
      </c>
      <c r="U20" s="24">
        <f t="shared" si="13"/>
        <v>0</v>
      </c>
      <c r="V20" s="24">
        <f t="shared" si="14"/>
        <v>0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0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/>
      <c r="G21" s="24">
        <f t="shared" si="5"/>
        <v>0</v>
      </c>
      <c r="H21" s="24">
        <f t="shared" si="6"/>
        <v>0</v>
      </c>
      <c r="I21" s="24">
        <f t="shared" si="7"/>
        <v>0</v>
      </c>
      <c r="J21" s="24">
        <f t="shared" si="8"/>
        <v>0</v>
      </c>
      <c r="K21" s="24">
        <f t="shared" si="9"/>
        <v>0</v>
      </c>
      <c r="L21" s="52"/>
      <c r="M21" s="51">
        <v>35</v>
      </c>
      <c r="N21" s="74"/>
      <c r="O21" s="74"/>
      <c r="P21" s="74"/>
      <c r="Q21" s="75"/>
      <c r="R21" s="24">
        <f>N21*4</f>
        <v>0</v>
      </c>
      <c r="S21" s="24">
        <f>O21*3</f>
        <v>0</v>
      </c>
      <c r="T21" s="24">
        <f>P21*2</f>
        <v>0</v>
      </c>
      <c r="U21" s="24">
        <f>Q21*1</f>
        <v>0</v>
      </c>
      <c r="V21" s="24">
        <f>SUM(R21:U21)</f>
        <v>0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/>
      <c r="F22" s="75"/>
      <c r="G22" s="24">
        <f>C22*4</f>
        <v>0</v>
      </c>
      <c r="H22" s="24">
        <f>D22*3</f>
        <v>0</v>
      </c>
      <c r="I22" s="24">
        <f>E22*2</f>
        <v>0</v>
      </c>
      <c r="J22" s="24">
        <f>F22*1</f>
        <v>0</v>
      </c>
      <c r="K22" s="24">
        <f>SUM(G22:J22)</f>
        <v>0</v>
      </c>
      <c r="L22" s="52"/>
      <c r="M22" s="56">
        <v>36</v>
      </c>
      <c r="N22" s="74"/>
      <c r="O22" s="74"/>
      <c r="P22" s="74"/>
      <c r="Q22" s="75"/>
      <c r="R22" s="24">
        <f t="shared" si="10"/>
        <v>0</v>
      </c>
      <c r="S22" s="24">
        <f t="shared" si="11"/>
        <v>0</v>
      </c>
      <c r="T22" s="24">
        <f t="shared" si="12"/>
        <v>0</v>
      </c>
      <c r="U22" s="24">
        <f t="shared" si="13"/>
        <v>0</v>
      </c>
      <c r="V22" s="24">
        <f t="shared" si="14"/>
        <v>0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/>
      <c r="F23" s="75"/>
      <c r="G23" s="24">
        <f t="shared" si="5"/>
        <v>0</v>
      </c>
      <c r="H23" s="24">
        <f t="shared" si="6"/>
        <v>0</v>
      </c>
      <c r="I23" s="24">
        <f t="shared" si="7"/>
        <v>0</v>
      </c>
      <c r="J23" s="24">
        <f t="shared" si="8"/>
        <v>0</v>
      </c>
      <c r="K23" s="24">
        <f t="shared" si="9"/>
        <v>0</v>
      </c>
      <c r="L23" s="47"/>
      <c r="M23" s="51">
        <v>37</v>
      </c>
      <c r="N23" s="74"/>
      <c r="O23" s="74"/>
      <c r="P23" s="74"/>
      <c r="Q23" s="75"/>
      <c r="R23" s="24">
        <f>N23*4</f>
        <v>0</v>
      </c>
      <c r="S23" s="24">
        <f>O23*3</f>
        <v>0</v>
      </c>
      <c r="T23" s="24">
        <f>P23*2</f>
        <v>0</v>
      </c>
      <c r="U23" s="24">
        <f>Q23*1</f>
        <v>0</v>
      </c>
      <c r="V23" s="24">
        <f>SUM(R23:U23)</f>
        <v>0</v>
      </c>
      <c r="W23" s="41">
        <f>V23+V24+V25+V26</f>
        <v>0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/>
      <c r="E24" s="74"/>
      <c r="F24" s="75"/>
      <c r="G24" s="24">
        <f>C24*4</f>
        <v>0</v>
      </c>
      <c r="H24" s="24">
        <f>D24*3</f>
        <v>0</v>
      </c>
      <c r="I24" s="24">
        <f>E24*2</f>
        <v>0</v>
      </c>
      <c r="J24" s="24">
        <f>F24*1</f>
        <v>0</v>
      </c>
      <c r="K24" s="24">
        <f>SUM(G24:J24)</f>
        <v>0</v>
      </c>
      <c r="L24" s="47"/>
      <c r="M24" s="56">
        <v>38</v>
      </c>
      <c r="N24" s="74"/>
      <c r="O24" s="74"/>
      <c r="P24" s="74"/>
      <c r="Q24" s="75"/>
      <c r="R24" s="24">
        <f t="shared" si="10"/>
        <v>0</v>
      </c>
      <c r="S24" s="24">
        <f t="shared" si="11"/>
        <v>0</v>
      </c>
      <c r="T24" s="24">
        <f t="shared" si="12"/>
        <v>0</v>
      </c>
      <c r="U24" s="24">
        <f t="shared" si="13"/>
        <v>0</v>
      </c>
      <c r="V24" s="24">
        <f t="shared" si="14"/>
        <v>0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/>
      <c r="F25" s="75"/>
      <c r="G25" s="24">
        <f>C25*4</f>
        <v>0</v>
      </c>
      <c r="H25" s="24">
        <f>D25*3</f>
        <v>0</v>
      </c>
      <c r="I25" s="24">
        <f>E25*2</f>
        <v>0</v>
      </c>
      <c r="J25" s="24">
        <f>F25*1</f>
        <v>0</v>
      </c>
      <c r="K25" s="24">
        <f>SUM(G25:J25)</f>
        <v>0</v>
      </c>
      <c r="L25" s="41">
        <f>K25+K26+V7+V8+V9+V10</f>
        <v>0</v>
      </c>
      <c r="M25" s="51">
        <v>39</v>
      </c>
      <c r="N25" s="74"/>
      <c r="O25" s="74"/>
      <c r="P25" s="74"/>
      <c r="Q25" s="75"/>
      <c r="R25" s="24">
        <f t="shared" si="10"/>
        <v>0</v>
      </c>
      <c r="S25" s="24">
        <f t="shared" si="11"/>
        <v>0</v>
      </c>
      <c r="T25" s="24">
        <f t="shared" si="12"/>
        <v>0</v>
      </c>
      <c r="U25" s="24">
        <f t="shared" si="13"/>
        <v>0</v>
      </c>
      <c r="V25" s="24">
        <f t="shared" si="14"/>
        <v>0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/>
      <c r="F26" s="75"/>
      <c r="G26" s="24">
        <f t="shared" si="5"/>
        <v>0</v>
      </c>
      <c r="H26" s="24">
        <f t="shared" si="6"/>
        <v>0</v>
      </c>
      <c r="I26" s="24">
        <f t="shared" si="7"/>
        <v>0</v>
      </c>
      <c r="J26" s="24">
        <f t="shared" si="8"/>
        <v>0</v>
      </c>
      <c r="K26" s="24">
        <f t="shared" si="9"/>
        <v>0</v>
      </c>
      <c r="L26" s="47"/>
      <c r="M26" s="56">
        <v>40</v>
      </c>
      <c r="N26" s="74"/>
      <c r="O26" s="74"/>
      <c r="P26" s="74"/>
      <c r="Q26" s="75"/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0</v>
      </c>
      <c r="V26" s="24">
        <f>SUM(R26:U26)</f>
        <v>0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0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0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B4:F4"/>
    <mergeCell ref="M4:Q4"/>
    <mergeCell ref="X4:AB4"/>
    <mergeCell ref="B5:F5"/>
    <mergeCell ref="G5:K5"/>
    <mergeCell ref="M5:Q5"/>
    <mergeCell ref="X5:AB5"/>
    <mergeCell ref="E1:Z1"/>
    <mergeCell ref="D2:AA2"/>
    <mergeCell ref="C3:E3"/>
    <mergeCell ref="L3:M3"/>
    <mergeCell ref="N3:P3"/>
    <mergeCell ref="W3:X3"/>
  </mergeCells>
  <pageMargins left="0.35433070866141736" right="0.31496062992125984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Normal="100" workbookViewId="0">
      <selection activeCell="C3" sqref="C3:E3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e">
        <f>name!#REF!</f>
        <v>#REF!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e">
        <f>name!#REF!</f>
        <v>#REF!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 t="e">
        <f>name!#REF!</f>
        <v>#REF!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0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/>
      <c r="G7" s="24">
        <f>C7*1</f>
        <v>0</v>
      </c>
      <c r="H7" s="24">
        <f>D7*2</f>
        <v>0</v>
      </c>
      <c r="I7" s="24">
        <f>E7*3</f>
        <v>0</v>
      </c>
      <c r="J7" s="24">
        <f>F7*4</f>
        <v>0</v>
      </c>
      <c r="K7" s="24">
        <f>SUM(G7:J7)</f>
        <v>0</v>
      </c>
      <c r="L7" s="55">
        <f>K7+K8+K9+K10+K11+K12</f>
        <v>0</v>
      </c>
      <c r="M7" s="51">
        <v>21</v>
      </c>
      <c r="N7" s="74"/>
      <c r="O7" s="74"/>
      <c r="P7" s="74"/>
      <c r="Q7" s="75"/>
      <c r="R7" s="24">
        <f>N7*4</f>
        <v>0</v>
      </c>
      <c r="S7" s="24">
        <f>O7*3</f>
        <v>0</v>
      </c>
      <c r="T7" s="24">
        <f>P7*2</f>
        <v>0</v>
      </c>
      <c r="U7" s="24">
        <f>Q7*1</f>
        <v>0</v>
      </c>
      <c r="V7" s="24">
        <f>SUM(R7:U7)</f>
        <v>0</v>
      </c>
      <c r="W7" s="52"/>
      <c r="X7" s="51">
        <v>41</v>
      </c>
      <c r="Y7" s="74"/>
      <c r="Z7" s="74"/>
      <c r="AA7" s="74"/>
      <c r="AB7" s="75"/>
      <c r="AC7" s="24">
        <f>Y7*1</f>
        <v>0</v>
      </c>
      <c r="AD7" s="24">
        <f>Z7*2</f>
        <v>0</v>
      </c>
      <c r="AE7" s="24">
        <f>AA7*3</f>
        <v>0</v>
      </c>
      <c r="AF7" s="24">
        <f>AB7*4</f>
        <v>0</v>
      </c>
      <c r="AG7" s="24">
        <f t="shared" ref="AG7:AG18" si="0">SUM(AC7:AF7)</f>
        <v>0</v>
      </c>
      <c r="AH7" s="55">
        <f>AG7+AG8+AG9+AG10+AG11+AG12</f>
        <v>0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/>
      <c r="D8" s="74"/>
      <c r="E8" s="74"/>
      <c r="F8" s="75"/>
      <c r="G8" s="24">
        <f>C8*4</f>
        <v>0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0</v>
      </c>
      <c r="L8" s="47"/>
      <c r="M8" s="56">
        <v>22</v>
      </c>
      <c r="N8" s="74"/>
      <c r="O8" s="74"/>
      <c r="P8" s="74"/>
      <c r="Q8" s="75"/>
      <c r="R8" s="24">
        <f>N8*1</f>
        <v>0</v>
      </c>
      <c r="S8" s="24">
        <f>O8*2</f>
        <v>0</v>
      </c>
      <c r="T8" s="24">
        <f>P8*3</f>
        <v>0</v>
      </c>
      <c r="U8" s="24">
        <f>Q8*4</f>
        <v>0</v>
      </c>
      <c r="V8" s="24">
        <f>SUM(R8:U8)</f>
        <v>0</v>
      </c>
      <c r="W8" s="47"/>
      <c r="X8" s="51">
        <v>42</v>
      </c>
      <c r="Y8" s="74"/>
      <c r="Z8" s="74"/>
      <c r="AA8" s="74"/>
      <c r="AB8" s="75"/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0</v>
      </c>
      <c r="AG8" s="24">
        <f t="shared" si="0"/>
        <v>0</v>
      </c>
      <c r="AH8" s="47"/>
      <c r="AI8" s="40"/>
      <c r="AJ8" s="53">
        <f>L13</f>
        <v>0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/>
      <c r="E9" s="74"/>
      <c r="F9" s="75"/>
      <c r="G9" s="24">
        <f>C9*4</f>
        <v>0</v>
      </c>
      <c r="H9" s="24">
        <f>D9*3</f>
        <v>0</v>
      </c>
      <c r="I9" s="24">
        <f>E9*2</f>
        <v>0</v>
      </c>
      <c r="J9" s="24">
        <f>F9*1</f>
        <v>0</v>
      </c>
      <c r="K9" s="24">
        <f>SUM(G9:J9)</f>
        <v>0</v>
      </c>
      <c r="L9" s="47"/>
      <c r="M9" s="51">
        <v>23</v>
      </c>
      <c r="N9" s="74"/>
      <c r="O9" s="74"/>
      <c r="P9" s="74"/>
      <c r="Q9" s="75"/>
      <c r="R9" s="24">
        <f>N9*1</f>
        <v>0</v>
      </c>
      <c r="S9" s="24">
        <f>O9*2</f>
        <v>0</v>
      </c>
      <c r="T9" s="24">
        <f>P9*3</f>
        <v>0</v>
      </c>
      <c r="U9" s="24">
        <f>Q9*4</f>
        <v>0</v>
      </c>
      <c r="V9" s="24">
        <f>SUM(R9:U9)</f>
        <v>0</v>
      </c>
      <c r="W9" s="47"/>
      <c r="X9" s="51">
        <v>43</v>
      </c>
      <c r="Y9" s="74"/>
      <c r="Z9" s="74"/>
      <c r="AA9" s="74"/>
      <c r="AB9" s="75"/>
      <c r="AC9" s="24">
        <f t="shared" si="1"/>
        <v>0</v>
      </c>
      <c r="AD9" s="24">
        <f t="shared" si="2"/>
        <v>0</v>
      </c>
      <c r="AE9" s="24">
        <f t="shared" si="3"/>
        <v>0</v>
      </c>
      <c r="AF9" s="24">
        <f t="shared" si="4"/>
        <v>0</v>
      </c>
      <c r="AG9" s="24">
        <f t="shared" si="0"/>
        <v>0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/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0</v>
      </c>
      <c r="J10" s="24">
        <f t="shared" ref="J10:J26" si="8">F10*4</f>
        <v>0</v>
      </c>
      <c r="K10" s="24">
        <f t="shared" ref="K10:K26" si="9">SUM(G10:J10)</f>
        <v>0</v>
      </c>
      <c r="L10" s="47"/>
      <c r="M10" s="56">
        <v>24</v>
      </c>
      <c r="N10" s="74"/>
      <c r="O10" s="74"/>
      <c r="P10" s="74"/>
      <c r="Q10" s="75"/>
      <c r="R10" s="24">
        <f>N10*4</f>
        <v>0</v>
      </c>
      <c r="S10" s="24">
        <f>O10*3</f>
        <v>0</v>
      </c>
      <c r="T10" s="24">
        <f>P10*2</f>
        <v>0</v>
      </c>
      <c r="U10" s="24">
        <f>Q10*1</f>
        <v>0</v>
      </c>
      <c r="V10" s="24">
        <f>SUM(R10:U10)</f>
        <v>0</v>
      </c>
      <c r="W10" s="47"/>
      <c r="X10" s="51">
        <v>44</v>
      </c>
      <c r="Y10" s="74"/>
      <c r="Z10" s="74"/>
      <c r="AA10" s="74"/>
      <c r="AB10" s="75"/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0</v>
      </c>
      <c r="AG10" s="24">
        <f t="shared" si="0"/>
        <v>0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/>
      <c r="E11" s="74"/>
      <c r="F11" s="75"/>
      <c r="G11" s="24">
        <f>C11*4</f>
        <v>0</v>
      </c>
      <c r="H11" s="24">
        <f>D11*3</f>
        <v>0</v>
      </c>
      <c r="I11" s="24">
        <f>E11*2</f>
        <v>0</v>
      </c>
      <c r="J11" s="24">
        <f>F11*1</f>
        <v>0</v>
      </c>
      <c r="K11" s="24">
        <f>SUM(G11:J11)</f>
        <v>0</v>
      </c>
      <c r="L11" s="52"/>
      <c r="M11" s="51">
        <v>25</v>
      </c>
      <c r="N11" s="74"/>
      <c r="O11" s="74"/>
      <c r="P11" s="74"/>
      <c r="Q11" s="75"/>
      <c r="R11" s="24">
        <f t="shared" ref="R11:R25" si="10">N11*1</f>
        <v>0</v>
      </c>
      <c r="S11" s="24">
        <f t="shared" ref="S11:S25" si="11">O11*2</f>
        <v>0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0</v>
      </c>
      <c r="W11" s="55">
        <f>V11+V12+V13+V14+V15+V16</f>
        <v>0</v>
      </c>
      <c r="X11" s="51">
        <v>45</v>
      </c>
      <c r="Y11" s="74"/>
      <c r="Z11" s="74"/>
      <c r="AA11" s="74"/>
      <c r="AB11" s="75"/>
      <c r="AC11" s="24">
        <f>Y11*4</f>
        <v>0</v>
      </c>
      <c r="AD11" s="24">
        <f>Z11*3</f>
        <v>0</v>
      </c>
      <c r="AE11" s="24">
        <f>AA11*2</f>
        <v>0</v>
      </c>
      <c r="AF11" s="24">
        <f>AB11*1</f>
        <v>0</v>
      </c>
      <c r="AG11" s="24">
        <f t="shared" si="0"/>
        <v>0</v>
      </c>
      <c r="AH11" s="52"/>
      <c r="AI11" s="40"/>
      <c r="AJ11" s="53">
        <f>L19</f>
        <v>0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/>
      <c r="G12" s="24">
        <f t="shared" si="5"/>
        <v>0</v>
      </c>
      <c r="H12" s="24">
        <f t="shared" si="6"/>
        <v>0</v>
      </c>
      <c r="I12" s="24">
        <f t="shared" si="7"/>
        <v>0</v>
      </c>
      <c r="J12" s="24">
        <f t="shared" si="8"/>
        <v>0</v>
      </c>
      <c r="K12" s="24">
        <f t="shared" si="9"/>
        <v>0</v>
      </c>
      <c r="L12" s="52"/>
      <c r="M12" s="56">
        <v>26</v>
      </c>
      <c r="N12" s="74"/>
      <c r="O12" s="74"/>
      <c r="P12" s="74"/>
      <c r="Q12" s="75"/>
      <c r="R12" s="24">
        <f>N12*4</f>
        <v>0</v>
      </c>
      <c r="S12" s="24">
        <f>O12*3</f>
        <v>0</v>
      </c>
      <c r="T12" s="24">
        <f>P12*2</f>
        <v>0</v>
      </c>
      <c r="U12" s="24">
        <f>Q12*1</f>
        <v>0</v>
      </c>
      <c r="V12" s="24">
        <f>SUM(R12:U12)</f>
        <v>0</v>
      </c>
      <c r="W12" s="47"/>
      <c r="X12" s="51">
        <v>46</v>
      </c>
      <c r="Y12" s="74"/>
      <c r="Z12" s="74"/>
      <c r="AA12" s="74"/>
      <c r="AB12" s="75"/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0</v>
      </c>
      <c r="AG12" s="24">
        <f t="shared" si="0"/>
        <v>0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/>
      <c r="G13" s="24">
        <f t="shared" si="5"/>
        <v>0</v>
      </c>
      <c r="H13" s="24">
        <f t="shared" si="6"/>
        <v>0</v>
      </c>
      <c r="I13" s="24">
        <f t="shared" si="7"/>
        <v>0</v>
      </c>
      <c r="J13" s="24">
        <f t="shared" si="8"/>
        <v>0</v>
      </c>
      <c r="K13" s="24">
        <f t="shared" si="9"/>
        <v>0</v>
      </c>
      <c r="L13" s="41">
        <f>K13+K14+K15+K16+K17+K18</f>
        <v>0</v>
      </c>
      <c r="M13" s="51">
        <v>27</v>
      </c>
      <c r="N13" s="74"/>
      <c r="O13" s="74"/>
      <c r="P13" s="74"/>
      <c r="Q13" s="75"/>
      <c r="R13" s="24">
        <f>N13*4</f>
        <v>0</v>
      </c>
      <c r="S13" s="24">
        <f>O13*3</f>
        <v>0</v>
      </c>
      <c r="T13" s="24">
        <f>P13*2</f>
        <v>0</v>
      </c>
      <c r="U13" s="24">
        <f>Q13*1</f>
        <v>0</v>
      </c>
      <c r="V13" s="24">
        <f>SUM(R13:U13)</f>
        <v>0</v>
      </c>
      <c r="W13" s="47"/>
      <c r="X13" s="51">
        <v>47</v>
      </c>
      <c r="Y13" s="74"/>
      <c r="Z13" s="74"/>
      <c r="AA13" s="74"/>
      <c r="AB13" s="75"/>
      <c r="AC13" s="24">
        <f>Y13*4</f>
        <v>0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0"/>
        <v>0</v>
      </c>
      <c r="AH13" s="41">
        <f>AG13+AG14+AG15+AG16+AG17+AG18</f>
        <v>0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/>
      <c r="E14" s="74"/>
      <c r="F14" s="75"/>
      <c r="G14" s="24">
        <f>C14*4</f>
        <v>0</v>
      </c>
      <c r="H14" s="24">
        <f>D14*3</f>
        <v>0</v>
      </c>
      <c r="I14" s="24">
        <f>E14*2</f>
        <v>0</v>
      </c>
      <c r="J14" s="24">
        <f>F14*1</f>
        <v>0</v>
      </c>
      <c r="K14" s="24">
        <f>SUM(G14:J14)</f>
        <v>0</v>
      </c>
      <c r="L14" s="47"/>
      <c r="M14" s="56">
        <v>28</v>
      </c>
      <c r="N14" s="74"/>
      <c r="O14" s="74"/>
      <c r="P14" s="74"/>
      <c r="Q14" s="75"/>
      <c r="R14" s="24">
        <f t="shared" si="10"/>
        <v>0</v>
      </c>
      <c r="S14" s="24">
        <f t="shared" si="11"/>
        <v>0</v>
      </c>
      <c r="T14" s="24">
        <f t="shared" si="12"/>
        <v>0</v>
      </c>
      <c r="U14" s="24">
        <f t="shared" si="13"/>
        <v>0</v>
      </c>
      <c r="V14" s="24">
        <f t="shared" si="14"/>
        <v>0</v>
      </c>
      <c r="W14" s="47"/>
      <c r="X14" s="51">
        <v>48</v>
      </c>
      <c r="Y14" s="74"/>
      <c r="Z14" s="74"/>
      <c r="AA14" s="74"/>
      <c r="AB14" s="75"/>
      <c r="AC14" s="24">
        <f t="shared" si="1"/>
        <v>0</v>
      </c>
      <c r="AD14" s="24">
        <f t="shared" si="2"/>
        <v>0</v>
      </c>
      <c r="AE14" s="24">
        <f t="shared" si="3"/>
        <v>0</v>
      </c>
      <c r="AF14" s="24">
        <f t="shared" si="4"/>
        <v>0</v>
      </c>
      <c r="AG14" s="24">
        <f t="shared" si="0"/>
        <v>0</v>
      </c>
      <c r="AH14" s="47"/>
      <c r="AI14" s="40"/>
      <c r="AJ14" s="53">
        <f>L25</f>
        <v>0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/>
      <c r="F15" s="75"/>
      <c r="G15" s="24">
        <f>C15*4</f>
        <v>0</v>
      </c>
      <c r="H15" s="24">
        <f>D15*3</f>
        <v>0</v>
      </c>
      <c r="I15" s="24">
        <f>E15*2</f>
        <v>0</v>
      </c>
      <c r="J15" s="24">
        <f>F15*1</f>
        <v>0</v>
      </c>
      <c r="K15" s="24">
        <f>SUM(G15:J15)</f>
        <v>0</v>
      </c>
      <c r="L15" s="47"/>
      <c r="M15" s="51">
        <v>29</v>
      </c>
      <c r="N15" s="74"/>
      <c r="O15" s="74"/>
      <c r="P15" s="74"/>
      <c r="Q15" s="75"/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0</v>
      </c>
      <c r="V15" s="24">
        <f>SUM(R15:U15)</f>
        <v>0</v>
      </c>
      <c r="W15" s="47"/>
      <c r="X15" s="51">
        <v>49</v>
      </c>
      <c r="Y15" s="74"/>
      <c r="Z15" s="74"/>
      <c r="AA15" s="74"/>
      <c r="AB15" s="75"/>
      <c r="AC15" s="24">
        <f t="shared" si="1"/>
        <v>0</v>
      </c>
      <c r="AD15" s="24">
        <f t="shared" si="2"/>
        <v>0</v>
      </c>
      <c r="AE15" s="24">
        <f t="shared" si="3"/>
        <v>0</v>
      </c>
      <c r="AF15" s="24">
        <f t="shared" si="4"/>
        <v>0</v>
      </c>
      <c r="AG15" s="24">
        <f t="shared" si="0"/>
        <v>0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/>
      <c r="G16" s="24">
        <f t="shared" si="5"/>
        <v>0</v>
      </c>
      <c r="H16" s="24">
        <f t="shared" si="6"/>
        <v>0</v>
      </c>
      <c r="I16" s="24">
        <f t="shared" si="7"/>
        <v>0</v>
      </c>
      <c r="J16" s="24">
        <f t="shared" si="8"/>
        <v>0</v>
      </c>
      <c r="K16" s="24">
        <f t="shared" si="9"/>
        <v>0</v>
      </c>
      <c r="L16" s="52"/>
      <c r="M16" s="56">
        <v>30</v>
      </c>
      <c r="N16" s="74"/>
      <c r="O16" s="74"/>
      <c r="P16" s="74"/>
      <c r="Q16" s="75"/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0</v>
      </c>
      <c r="V16" s="24">
        <f>SUM(R16:U16)</f>
        <v>0</v>
      </c>
      <c r="W16" s="52"/>
      <c r="X16" s="51">
        <v>50</v>
      </c>
      <c r="Y16" s="74"/>
      <c r="Z16" s="74"/>
      <c r="AA16" s="74"/>
      <c r="AB16" s="75"/>
      <c r="AC16" s="24">
        <f t="shared" si="1"/>
        <v>0</v>
      </c>
      <c r="AD16" s="24">
        <f t="shared" si="2"/>
        <v>0</v>
      </c>
      <c r="AE16" s="24">
        <f t="shared" si="3"/>
        <v>0</v>
      </c>
      <c r="AF16" s="24">
        <f t="shared" si="4"/>
        <v>0</v>
      </c>
      <c r="AG16" s="24">
        <f t="shared" si="0"/>
        <v>0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/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0</v>
      </c>
      <c r="K17" s="24">
        <f>SUM(G17:J17)</f>
        <v>0</v>
      </c>
      <c r="L17" s="52"/>
      <c r="M17" s="51">
        <v>31</v>
      </c>
      <c r="N17" s="74"/>
      <c r="O17" s="74"/>
      <c r="P17" s="74"/>
      <c r="Q17" s="75"/>
      <c r="R17" s="24">
        <f t="shared" si="10"/>
        <v>0</v>
      </c>
      <c r="S17" s="24">
        <f t="shared" si="11"/>
        <v>0</v>
      </c>
      <c r="T17" s="24">
        <f t="shared" si="12"/>
        <v>0</v>
      </c>
      <c r="U17" s="24">
        <f t="shared" si="13"/>
        <v>0</v>
      </c>
      <c r="V17" s="24">
        <f t="shared" si="14"/>
        <v>0</v>
      </c>
      <c r="W17" s="41">
        <f>V17+V18+V19+V20+V21+V22</f>
        <v>0</v>
      </c>
      <c r="X17" s="51">
        <v>51</v>
      </c>
      <c r="Y17" s="74"/>
      <c r="Z17" s="74"/>
      <c r="AA17" s="74"/>
      <c r="AB17" s="75"/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0</v>
      </c>
      <c r="AG17" s="24">
        <f t="shared" si="0"/>
        <v>0</v>
      </c>
      <c r="AH17" s="47"/>
      <c r="AI17" s="40"/>
      <c r="AJ17" s="53">
        <f>W11</f>
        <v>0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/>
      <c r="F18" s="75"/>
      <c r="G18" s="24">
        <f t="shared" si="5"/>
        <v>0</v>
      </c>
      <c r="H18" s="24">
        <f t="shared" si="6"/>
        <v>0</v>
      </c>
      <c r="I18" s="24">
        <f t="shared" si="7"/>
        <v>0</v>
      </c>
      <c r="J18" s="24">
        <f t="shared" si="8"/>
        <v>0</v>
      </c>
      <c r="K18" s="24">
        <f t="shared" si="9"/>
        <v>0</v>
      </c>
      <c r="L18" s="47"/>
      <c r="M18" s="56">
        <v>32</v>
      </c>
      <c r="N18" s="74"/>
      <c r="O18" s="74"/>
      <c r="P18" s="74"/>
      <c r="Q18" s="75"/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0</v>
      </c>
      <c r="V18" s="24">
        <f t="shared" si="14"/>
        <v>0</v>
      </c>
      <c r="W18" s="47"/>
      <c r="X18" s="51">
        <v>52</v>
      </c>
      <c r="Y18" s="74"/>
      <c r="Z18" s="74"/>
      <c r="AA18" s="74"/>
      <c r="AB18" s="75"/>
      <c r="AC18" s="24">
        <f>Y18*4</f>
        <v>0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0"/>
        <v>0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/>
      <c r="F19" s="75"/>
      <c r="G19" s="24">
        <f>C19*4</f>
        <v>0</v>
      </c>
      <c r="H19" s="24">
        <f>D19*3</f>
        <v>0</v>
      </c>
      <c r="I19" s="24">
        <f>E19*2</f>
        <v>0</v>
      </c>
      <c r="J19" s="24">
        <f>F19*1</f>
        <v>0</v>
      </c>
      <c r="K19" s="24">
        <f>SUM(G19:J19)</f>
        <v>0</v>
      </c>
      <c r="L19" s="41">
        <f>K19+K20+K21+K22+K23+K24</f>
        <v>0</v>
      </c>
      <c r="M19" s="51">
        <v>33</v>
      </c>
      <c r="N19" s="74"/>
      <c r="O19" s="74"/>
      <c r="P19" s="74"/>
      <c r="Q19" s="75"/>
      <c r="R19" s="24">
        <f>N19*4</f>
        <v>0</v>
      </c>
      <c r="S19" s="24">
        <f>O19*3</f>
        <v>0</v>
      </c>
      <c r="T19" s="24">
        <f>P19*2</f>
        <v>0</v>
      </c>
      <c r="U19" s="24">
        <f>Q19*1</f>
        <v>0</v>
      </c>
      <c r="V19" s="24">
        <f>SUM(R19:U19)</f>
        <v>0</v>
      </c>
      <c r="W19" s="47"/>
      <c r="X19" s="51"/>
      <c r="Y19" s="72"/>
      <c r="Z19" s="72"/>
      <c r="AA19" s="72"/>
      <c r="AB19" s="73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/>
      <c r="G20" s="24">
        <f t="shared" si="5"/>
        <v>0</v>
      </c>
      <c r="H20" s="24">
        <f t="shared" si="6"/>
        <v>0</v>
      </c>
      <c r="I20" s="24">
        <f t="shared" si="7"/>
        <v>0</v>
      </c>
      <c r="J20" s="24">
        <f t="shared" si="8"/>
        <v>0</v>
      </c>
      <c r="K20" s="24">
        <f t="shared" si="9"/>
        <v>0</v>
      </c>
      <c r="L20" s="47"/>
      <c r="M20" s="56">
        <v>34</v>
      </c>
      <c r="N20" s="74"/>
      <c r="O20" s="74"/>
      <c r="P20" s="74"/>
      <c r="Q20" s="75"/>
      <c r="R20" s="24">
        <f t="shared" si="10"/>
        <v>0</v>
      </c>
      <c r="S20" s="24">
        <f t="shared" si="11"/>
        <v>0</v>
      </c>
      <c r="T20" s="24">
        <f t="shared" si="12"/>
        <v>0</v>
      </c>
      <c r="U20" s="24">
        <f t="shared" si="13"/>
        <v>0</v>
      </c>
      <c r="V20" s="24">
        <f t="shared" si="14"/>
        <v>0</v>
      </c>
      <c r="W20" s="47"/>
      <c r="X20" s="51"/>
      <c r="Y20" s="72"/>
      <c r="Z20" s="72"/>
      <c r="AA20" s="72"/>
      <c r="AB20" s="73"/>
      <c r="AC20" s="33"/>
      <c r="AD20" s="33"/>
      <c r="AE20" s="33"/>
      <c r="AF20" s="33"/>
      <c r="AG20" s="30"/>
      <c r="AH20" s="47"/>
      <c r="AI20" s="40"/>
      <c r="AJ20" s="53">
        <f>W17</f>
        <v>0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/>
      <c r="G21" s="24">
        <f t="shared" si="5"/>
        <v>0</v>
      </c>
      <c r="H21" s="24">
        <f t="shared" si="6"/>
        <v>0</v>
      </c>
      <c r="I21" s="24">
        <f t="shared" si="7"/>
        <v>0</v>
      </c>
      <c r="J21" s="24">
        <f t="shared" si="8"/>
        <v>0</v>
      </c>
      <c r="K21" s="24">
        <f t="shared" si="9"/>
        <v>0</v>
      </c>
      <c r="L21" s="52"/>
      <c r="M21" s="51">
        <v>35</v>
      </c>
      <c r="N21" s="74"/>
      <c r="O21" s="74"/>
      <c r="P21" s="74"/>
      <c r="Q21" s="75"/>
      <c r="R21" s="24">
        <f>N21*4</f>
        <v>0</v>
      </c>
      <c r="S21" s="24">
        <f>O21*3</f>
        <v>0</v>
      </c>
      <c r="T21" s="24">
        <f>P21*2</f>
        <v>0</v>
      </c>
      <c r="U21" s="24">
        <f>Q21*1</f>
        <v>0</v>
      </c>
      <c r="V21" s="24">
        <f>SUM(R21:U21)</f>
        <v>0</v>
      </c>
      <c r="W21" s="47"/>
      <c r="X21" s="51"/>
      <c r="Y21" s="72"/>
      <c r="Z21" s="72"/>
      <c r="AA21" s="72"/>
      <c r="AB21" s="73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/>
      <c r="F22" s="75"/>
      <c r="G22" s="24">
        <f>C22*4</f>
        <v>0</v>
      </c>
      <c r="H22" s="24">
        <f>D22*3</f>
        <v>0</v>
      </c>
      <c r="I22" s="24">
        <f>E22*2</f>
        <v>0</v>
      </c>
      <c r="J22" s="24">
        <f>F22*1</f>
        <v>0</v>
      </c>
      <c r="K22" s="24">
        <f>SUM(G22:J22)</f>
        <v>0</v>
      </c>
      <c r="L22" s="52"/>
      <c r="M22" s="56">
        <v>36</v>
      </c>
      <c r="N22" s="74"/>
      <c r="O22" s="74"/>
      <c r="P22" s="74"/>
      <c r="Q22" s="75"/>
      <c r="R22" s="24">
        <f t="shared" si="10"/>
        <v>0</v>
      </c>
      <c r="S22" s="24">
        <f t="shared" si="11"/>
        <v>0</v>
      </c>
      <c r="T22" s="24">
        <f t="shared" si="12"/>
        <v>0</v>
      </c>
      <c r="U22" s="24">
        <f t="shared" si="13"/>
        <v>0</v>
      </c>
      <c r="V22" s="24">
        <f t="shared" si="14"/>
        <v>0</v>
      </c>
      <c r="W22" s="47"/>
      <c r="X22" s="51"/>
      <c r="Y22" s="72"/>
      <c r="Z22" s="72"/>
      <c r="AA22" s="72"/>
      <c r="AB22" s="73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/>
      <c r="F23" s="75"/>
      <c r="G23" s="24">
        <f t="shared" si="5"/>
        <v>0</v>
      </c>
      <c r="H23" s="24">
        <f t="shared" si="6"/>
        <v>0</v>
      </c>
      <c r="I23" s="24">
        <f t="shared" si="7"/>
        <v>0</v>
      </c>
      <c r="J23" s="24">
        <f t="shared" si="8"/>
        <v>0</v>
      </c>
      <c r="K23" s="24">
        <f t="shared" si="9"/>
        <v>0</v>
      </c>
      <c r="L23" s="47"/>
      <c r="M23" s="51">
        <v>37</v>
      </c>
      <c r="N23" s="74"/>
      <c r="O23" s="74"/>
      <c r="P23" s="74"/>
      <c r="Q23" s="75"/>
      <c r="R23" s="24">
        <f>N23*4</f>
        <v>0</v>
      </c>
      <c r="S23" s="24">
        <f>O23*3</f>
        <v>0</v>
      </c>
      <c r="T23" s="24">
        <f>P23*2</f>
        <v>0</v>
      </c>
      <c r="U23" s="24">
        <f>Q23*1</f>
        <v>0</v>
      </c>
      <c r="V23" s="24">
        <f>SUM(R23:U23)</f>
        <v>0</v>
      </c>
      <c r="W23" s="41">
        <f>V23+V24+V25+V26</f>
        <v>0</v>
      </c>
      <c r="X23" s="51"/>
      <c r="Y23" s="72"/>
      <c r="Z23" s="72"/>
      <c r="AA23" s="72"/>
      <c r="AB23" s="73"/>
      <c r="AC23" s="24"/>
      <c r="AD23" s="24"/>
      <c r="AE23" s="24"/>
      <c r="AF23" s="24"/>
      <c r="AG23" s="29"/>
      <c r="AH23" s="47"/>
      <c r="AI23" s="40"/>
      <c r="AJ23" s="53">
        <f>W23</f>
        <v>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/>
      <c r="E24" s="74"/>
      <c r="F24" s="75"/>
      <c r="G24" s="24">
        <f>C24*4</f>
        <v>0</v>
      </c>
      <c r="H24" s="24">
        <f>D24*3</f>
        <v>0</v>
      </c>
      <c r="I24" s="24">
        <f>E24*2</f>
        <v>0</v>
      </c>
      <c r="J24" s="24">
        <f>F24*1</f>
        <v>0</v>
      </c>
      <c r="K24" s="24">
        <f>SUM(G24:J24)</f>
        <v>0</v>
      </c>
      <c r="L24" s="47"/>
      <c r="M24" s="56">
        <v>38</v>
      </c>
      <c r="N24" s="74"/>
      <c r="O24" s="74"/>
      <c r="P24" s="74"/>
      <c r="Q24" s="75"/>
      <c r="R24" s="24">
        <f t="shared" si="10"/>
        <v>0</v>
      </c>
      <c r="S24" s="24">
        <f t="shared" si="11"/>
        <v>0</v>
      </c>
      <c r="T24" s="24">
        <f t="shared" si="12"/>
        <v>0</v>
      </c>
      <c r="U24" s="24">
        <f t="shared" si="13"/>
        <v>0</v>
      </c>
      <c r="V24" s="24">
        <f t="shared" si="14"/>
        <v>0</v>
      </c>
      <c r="W24" s="47"/>
      <c r="X24" s="51"/>
      <c r="Y24" s="72"/>
      <c r="Z24" s="72"/>
      <c r="AA24" s="72"/>
      <c r="AB24" s="73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/>
      <c r="F25" s="75"/>
      <c r="G25" s="24">
        <f>C25*4</f>
        <v>0</v>
      </c>
      <c r="H25" s="24">
        <f>D25*3</f>
        <v>0</v>
      </c>
      <c r="I25" s="24">
        <f>E25*2</f>
        <v>0</v>
      </c>
      <c r="J25" s="24">
        <f>F25*1</f>
        <v>0</v>
      </c>
      <c r="K25" s="24">
        <f>SUM(G25:J25)</f>
        <v>0</v>
      </c>
      <c r="L25" s="41">
        <f>K25+K26+V7+V8+V9+V10</f>
        <v>0</v>
      </c>
      <c r="M25" s="51">
        <v>39</v>
      </c>
      <c r="N25" s="74"/>
      <c r="O25" s="74"/>
      <c r="P25" s="74"/>
      <c r="Q25" s="75"/>
      <c r="R25" s="24">
        <f t="shared" si="10"/>
        <v>0</v>
      </c>
      <c r="S25" s="24">
        <f t="shared" si="11"/>
        <v>0</v>
      </c>
      <c r="T25" s="24">
        <f t="shared" si="12"/>
        <v>0</v>
      </c>
      <c r="U25" s="24">
        <f t="shared" si="13"/>
        <v>0</v>
      </c>
      <c r="V25" s="24">
        <f t="shared" si="14"/>
        <v>0</v>
      </c>
      <c r="W25" s="47"/>
      <c r="X25" s="51"/>
      <c r="Y25" s="72"/>
      <c r="Z25" s="72"/>
      <c r="AA25" s="72"/>
      <c r="AB25" s="73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/>
      <c r="F26" s="75"/>
      <c r="G26" s="24">
        <f t="shared" si="5"/>
        <v>0</v>
      </c>
      <c r="H26" s="24">
        <f t="shared" si="6"/>
        <v>0</v>
      </c>
      <c r="I26" s="24">
        <f t="shared" si="7"/>
        <v>0</v>
      </c>
      <c r="J26" s="24">
        <f t="shared" si="8"/>
        <v>0</v>
      </c>
      <c r="K26" s="24">
        <f t="shared" si="9"/>
        <v>0</v>
      </c>
      <c r="L26" s="47"/>
      <c r="M26" s="56">
        <v>40</v>
      </c>
      <c r="N26" s="74"/>
      <c r="O26" s="74"/>
      <c r="P26" s="74"/>
      <c r="Q26" s="75"/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0</v>
      </c>
      <c r="V26" s="24">
        <f>SUM(R26:U26)</f>
        <v>0</v>
      </c>
      <c r="W26" s="47"/>
      <c r="X26" s="51"/>
      <c r="Y26" s="72"/>
      <c r="Z26" s="72"/>
      <c r="AA26" s="72"/>
      <c r="AB26" s="73"/>
      <c r="AC26" s="24"/>
      <c r="AD26" s="24"/>
      <c r="AE26" s="24"/>
      <c r="AF26" s="24"/>
      <c r="AG26" s="29"/>
      <c r="AH26" s="47"/>
      <c r="AI26" s="40"/>
      <c r="AJ26" s="53">
        <f>AH7</f>
        <v>0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0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B4:F4"/>
    <mergeCell ref="M4:Q4"/>
    <mergeCell ref="X4:AB4"/>
    <mergeCell ref="B5:F5"/>
    <mergeCell ref="G5:K5"/>
    <mergeCell ref="M5:Q5"/>
    <mergeCell ref="X5:AB5"/>
    <mergeCell ref="E1:Z1"/>
    <mergeCell ref="D2:AA2"/>
    <mergeCell ref="C3:E3"/>
    <mergeCell ref="L3:M3"/>
    <mergeCell ref="N3:P3"/>
    <mergeCell ref="W3:X3"/>
  </mergeCells>
  <pageMargins left="0.27559055118110237" right="0.31496062992125984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Normal="100" workbookViewId="0">
      <selection activeCell="B3" sqref="B3:D3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e">
        <f>name!#REF!</f>
        <v>#REF!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e">
        <f>name!#REF!</f>
        <v>#REF!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 t="e">
        <f>name!#REF!</f>
        <v>#REF!</v>
      </c>
      <c r="Y3" s="42" t="s">
        <v>9</v>
      </c>
      <c r="Z3" s="46" t="str">
        <f ca="1">Z$3</f>
        <v>ม.5/3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0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/>
      <c r="F7" s="24">
        <f>B7*1</f>
        <v>0</v>
      </c>
      <c r="G7" s="24">
        <f>C7*2</f>
        <v>0</v>
      </c>
      <c r="H7" s="24">
        <f>D7*3</f>
        <v>0</v>
      </c>
      <c r="I7" s="24">
        <f>E7*4</f>
        <v>0</v>
      </c>
      <c r="J7" s="24">
        <f t="shared" ref="J7:J26" si="0">SUM(F7:I7)</f>
        <v>0</v>
      </c>
      <c r="K7" s="55">
        <f>J7+J8+J9+J10+J11+J12</f>
        <v>0</v>
      </c>
      <c r="L7" s="51">
        <v>21</v>
      </c>
      <c r="M7" s="74"/>
      <c r="N7" s="74"/>
      <c r="O7" s="74"/>
      <c r="P7" s="75"/>
      <c r="Q7" s="24">
        <f>M7*4</f>
        <v>0</v>
      </c>
      <c r="R7" s="24">
        <f>N7*3</f>
        <v>0</v>
      </c>
      <c r="S7" s="24">
        <f>O7*2</f>
        <v>0</v>
      </c>
      <c r="T7" s="24">
        <f>P7*1</f>
        <v>0</v>
      </c>
      <c r="U7" s="24">
        <f t="shared" ref="U7:U26" si="1">SUM(Q7:T7)</f>
        <v>0</v>
      </c>
      <c r="V7" s="52"/>
      <c r="W7" s="51">
        <v>41</v>
      </c>
      <c r="X7" s="74"/>
      <c r="Y7" s="74"/>
      <c r="Z7" s="74"/>
      <c r="AA7" s="75"/>
      <c r="AB7" s="24">
        <f>X7*1</f>
        <v>0</v>
      </c>
      <c r="AC7" s="24">
        <f>Y7*2</f>
        <v>0</v>
      </c>
      <c r="AD7" s="24">
        <f>Z7*3</f>
        <v>0</v>
      </c>
      <c r="AE7" s="24">
        <f>AA7*4</f>
        <v>0</v>
      </c>
      <c r="AF7" s="24">
        <f t="shared" ref="AF7:AF18" si="2">SUM(AB7:AE7)</f>
        <v>0</v>
      </c>
      <c r="AG7" s="55">
        <f>AF7+AF8+AF9+AF10+AF11+AF12</f>
        <v>0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/>
      <c r="C8" s="74"/>
      <c r="D8" s="74"/>
      <c r="E8" s="75"/>
      <c r="F8" s="24">
        <f>B8*4</f>
        <v>0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0</v>
      </c>
      <c r="K8" s="47"/>
      <c r="L8" s="56">
        <v>22</v>
      </c>
      <c r="M8" s="74"/>
      <c r="N8" s="74"/>
      <c r="O8" s="74"/>
      <c r="P8" s="75"/>
      <c r="Q8" s="24">
        <f>M8*1</f>
        <v>0</v>
      </c>
      <c r="R8" s="24">
        <f>N8*2</f>
        <v>0</v>
      </c>
      <c r="S8" s="24">
        <f>O8*3</f>
        <v>0</v>
      </c>
      <c r="T8" s="24">
        <f>P8*4</f>
        <v>0</v>
      </c>
      <c r="U8" s="24">
        <f t="shared" si="1"/>
        <v>0</v>
      </c>
      <c r="V8" s="47"/>
      <c r="W8" s="51">
        <v>42</v>
      </c>
      <c r="X8" s="74"/>
      <c r="Y8" s="74"/>
      <c r="Z8" s="74"/>
      <c r="AA8" s="75"/>
      <c r="AB8" s="24">
        <f>X8*1</f>
        <v>0</v>
      </c>
      <c r="AC8" s="24">
        <f>Y8*2</f>
        <v>0</v>
      </c>
      <c r="AD8" s="24">
        <f>Z8*3</f>
        <v>0</v>
      </c>
      <c r="AE8" s="24">
        <f>AA8*4</f>
        <v>0</v>
      </c>
      <c r="AF8" s="24">
        <f t="shared" si="2"/>
        <v>0</v>
      </c>
      <c r="AG8" s="47"/>
      <c r="AH8" s="40"/>
      <c r="AI8" s="53">
        <f>K13</f>
        <v>0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/>
      <c r="D9" s="74"/>
      <c r="E9" s="75"/>
      <c r="F9" s="24">
        <f>B9*4</f>
        <v>0</v>
      </c>
      <c r="G9" s="24">
        <f>C9*3</f>
        <v>0</v>
      </c>
      <c r="H9" s="24">
        <f>D9*2</f>
        <v>0</v>
      </c>
      <c r="I9" s="24">
        <f>E9*1</f>
        <v>0</v>
      </c>
      <c r="J9" s="24">
        <f t="shared" si="0"/>
        <v>0</v>
      </c>
      <c r="K9" s="47"/>
      <c r="L9" s="51">
        <v>23</v>
      </c>
      <c r="M9" s="74"/>
      <c r="N9" s="74"/>
      <c r="O9" s="74"/>
      <c r="P9" s="75"/>
      <c r="Q9" s="24">
        <f>M9*1</f>
        <v>0</v>
      </c>
      <c r="R9" s="24">
        <f>N9*2</f>
        <v>0</v>
      </c>
      <c r="S9" s="24">
        <f>O9*3</f>
        <v>0</v>
      </c>
      <c r="T9" s="24">
        <f>P9*4</f>
        <v>0</v>
      </c>
      <c r="U9" s="24">
        <f t="shared" si="1"/>
        <v>0</v>
      </c>
      <c r="V9" s="47"/>
      <c r="W9" s="51">
        <v>43</v>
      </c>
      <c r="X9" s="74"/>
      <c r="Y9" s="74"/>
      <c r="Z9" s="74"/>
      <c r="AA9" s="75"/>
      <c r="AB9" s="24">
        <f>X9*1</f>
        <v>0</v>
      </c>
      <c r="AC9" s="24">
        <f>Y9*2</f>
        <v>0</v>
      </c>
      <c r="AD9" s="24">
        <f>Z9*3</f>
        <v>0</v>
      </c>
      <c r="AE9" s="24">
        <f>AA9*4</f>
        <v>0</v>
      </c>
      <c r="AF9" s="24">
        <f t="shared" si="2"/>
        <v>0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/>
      <c r="E10" s="75"/>
      <c r="F10" s="24">
        <f>B10*1</f>
        <v>0</v>
      </c>
      <c r="G10" s="24">
        <f>C10*2</f>
        <v>0</v>
      </c>
      <c r="H10" s="24">
        <f>D10*3</f>
        <v>0</v>
      </c>
      <c r="I10" s="24">
        <f>E10*4</f>
        <v>0</v>
      </c>
      <c r="J10" s="24">
        <f t="shared" si="0"/>
        <v>0</v>
      </c>
      <c r="K10" s="47"/>
      <c r="L10" s="56">
        <v>24</v>
      </c>
      <c r="M10" s="74"/>
      <c r="N10" s="74"/>
      <c r="O10" s="74"/>
      <c r="P10" s="75"/>
      <c r="Q10" s="24">
        <f>M10*4</f>
        <v>0</v>
      </c>
      <c r="R10" s="24">
        <f>N10*3</f>
        <v>0</v>
      </c>
      <c r="S10" s="24">
        <f>O10*2</f>
        <v>0</v>
      </c>
      <c r="T10" s="24">
        <f>P10*1</f>
        <v>0</v>
      </c>
      <c r="U10" s="24">
        <f t="shared" si="1"/>
        <v>0</v>
      </c>
      <c r="V10" s="47"/>
      <c r="W10" s="51">
        <v>44</v>
      </c>
      <c r="X10" s="74"/>
      <c r="Y10" s="74"/>
      <c r="Z10" s="74"/>
      <c r="AA10" s="75"/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0</v>
      </c>
      <c r="AF10" s="24">
        <f t="shared" si="2"/>
        <v>0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/>
      <c r="D11" s="74"/>
      <c r="E11" s="75"/>
      <c r="F11" s="24">
        <f>B11*4</f>
        <v>0</v>
      </c>
      <c r="G11" s="24">
        <f>C11*3</f>
        <v>0</v>
      </c>
      <c r="H11" s="24">
        <f>D11*2</f>
        <v>0</v>
      </c>
      <c r="I11" s="24">
        <f>E11*1</f>
        <v>0</v>
      </c>
      <c r="J11" s="24">
        <f t="shared" si="0"/>
        <v>0</v>
      </c>
      <c r="K11" s="52"/>
      <c r="L11" s="51">
        <v>25</v>
      </c>
      <c r="M11" s="74"/>
      <c r="N11" s="74"/>
      <c r="O11" s="74"/>
      <c r="P11" s="75"/>
      <c r="Q11" s="24">
        <f>M11*1</f>
        <v>0</v>
      </c>
      <c r="R11" s="24">
        <f>N11*2</f>
        <v>0</v>
      </c>
      <c r="S11" s="24">
        <f>O11*3</f>
        <v>0</v>
      </c>
      <c r="T11" s="24">
        <f>P11*4</f>
        <v>0</v>
      </c>
      <c r="U11" s="24">
        <f t="shared" si="1"/>
        <v>0</v>
      </c>
      <c r="V11" s="55">
        <f>U11+U12+U13+U14+U15+U16</f>
        <v>0</v>
      </c>
      <c r="W11" s="51">
        <v>45</v>
      </c>
      <c r="X11" s="74"/>
      <c r="Y11" s="74"/>
      <c r="Z11" s="74"/>
      <c r="AA11" s="75"/>
      <c r="AB11" s="24">
        <f>X11*4</f>
        <v>0</v>
      </c>
      <c r="AC11" s="24">
        <f>Y11*3</f>
        <v>0</v>
      </c>
      <c r="AD11" s="24">
        <f>Z11*2</f>
        <v>0</v>
      </c>
      <c r="AE11" s="24">
        <f>AA11*1</f>
        <v>0</v>
      </c>
      <c r="AF11" s="24">
        <f t="shared" si="2"/>
        <v>0</v>
      </c>
      <c r="AG11" s="52"/>
      <c r="AH11" s="40"/>
      <c r="AI11" s="53">
        <f>K19</f>
        <v>0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/>
      <c r="D12" s="74"/>
      <c r="E12" s="75"/>
      <c r="F12" s="24">
        <f>B12*1</f>
        <v>0</v>
      </c>
      <c r="G12" s="24">
        <f>C12*2</f>
        <v>0</v>
      </c>
      <c r="H12" s="24">
        <f>D12*3</f>
        <v>0</v>
      </c>
      <c r="I12" s="24">
        <f>E12*4</f>
        <v>0</v>
      </c>
      <c r="J12" s="24">
        <f t="shared" si="0"/>
        <v>0</v>
      </c>
      <c r="K12" s="52"/>
      <c r="L12" s="56">
        <v>26</v>
      </c>
      <c r="M12" s="74"/>
      <c r="N12" s="74"/>
      <c r="O12" s="74"/>
      <c r="P12" s="75"/>
      <c r="Q12" s="24">
        <f>M12*4</f>
        <v>0</v>
      </c>
      <c r="R12" s="24">
        <f>N12*3</f>
        <v>0</v>
      </c>
      <c r="S12" s="24">
        <f>O12*2</f>
        <v>0</v>
      </c>
      <c r="T12" s="24">
        <f>P12*1</f>
        <v>0</v>
      </c>
      <c r="U12" s="24">
        <f t="shared" si="1"/>
        <v>0</v>
      </c>
      <c r="V12" s="47"/>
      <c r="W12" s="51">
        <v>46</v>
      </c>
      <c r="X12" s="74"/>
      <c r="Y12" s="74"/>
      <c r="Z12" s="74"/>
      <c r="AA12" s="75"/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0</v>
      </c>
      <c r="AF12" s="24">
        <f t="shared" si="2"/>
        <v>0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/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0</v>
      </c>
      <c r="J13" s="24">
        <f t="shared" si="0"/>
        <v>0</v>
      </c>
      <c r="K13" s="41">
        <f>J13+J14+J15+J16+J17+J18</f>
        <v>0</v>
      </c>
      <c r="L13" s="51">
        <v>27</v>
      </c>
      <c r="M13" s="74"/>
      <c r="N13" s="74"/>
      <c r="O13" s="74"/>
      <c r="P13" s="75"/>
      <c r="Q13" s="24">
        <f>M13*4</f>
        <v>0</v>
      </c>
      <c r="R13" s="24">
        <f>N13*3</f>
        <v>0</v>
      </c>
      <c r="S13" s="24">
        <f>O13*2</f>
        <v>0</v>
      </c>
      <c r="T13" s="24">
        <f>P13*1</f>
        <v>0</v>
      </c>
      <c r="U13" s="24">
        <f t="shared" si="1"/>
        <v>0</v>
      </c>
      <c r="V13" s="47"/>
      <c r="W13" s="51">
        <v>47</v>
      </c>
      <c r="X13" s="74"/>
      <c r="Y13" s="74"/>
      <c r="Z13" s="74"/>
      <c r="AA13" s="75"/>
      <c r="AB13" s="24">
        <f>X13*4</f>
        <v>0</v>
      </c>
      <c r="AC13" s="24">
        <f>Y13*3</f>
        <v>0</v>
      </c>
      <c r="AD13" s="24">
        <f>Z13*2</f>
        <v>0</v>
      </c>
      <c r="AE13" s="24">
        <f>AA13*1</f>
        <v>0</v>
      </c>
      <c r="AF13" s="24">
        <f t="shared" si="2"/>
        <v>0</v>
      </c>
      <c r="AG13" s="41">
        <f>AF13+AF14+AF15+AF16+AF17+AF18</f>
        <v>0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/>
      <c r="D14" s="74"/>
      <c r="E14" s="75"/>
      <c r="F14" s="24">
        <f>B14*4</f>
        <v>0</v>
      </c>
      <c r="G14" s="24">
        <f>C14*3</f>
        <v>0</v>
      </c>
      <c r="H14" s="24">
        <f>D14*2</f>
        <v>0</v>
      </c>
      <c r="I14" s="24">
        <f>E14*1</f>
        <v>0</v>
      </c>
      <c r="J14" s="24">
        <f t="shared" si="0"/>
        <v>0</v>
      </c>
      <c r="K14" s="47"/>
      <c r="L14" s="56">
        <v>28</v>
      </c>
      <c r="M14" s="74"/>
      <c r="N14" s="74"/>
      <c r="O14" s="74"/>
      <c r="P14" s="75"/>
      <c r="Q14" s="24">
        <f>M14*1</f>
        <v>0</v>
      </c>
      <c r="R14" s="24">
        <f>N14*2</f>
        <v>0</v>
      </c>
      <c r="S14" s="24">
        <f>O14*3</f>
        <v>0</v>
      </c>
      <c r="T14" s="24">
        <f>P14*4</f>
        <v>0</v>
      </c>
      <c r="U14" s="24">
        <f t="shared" si="1"/>
        <v>0</v>
      </c>
      <c r="V14" s="47"/>
      <c r="W14" s="51">
        <v>48</v>
      </c>
      <c r="X14" s="74"/>
      <c r="Y14" s="74"/>
      <c r="Z14" s="74"/>
      <c r="AA14" s="75"/>
      <c r="AB14" s="24">
        <f>X14*1</f>
        <v>0</v>
      </c>
      <c r="AC14" s="24">
        <f>Y14*2</f>
        <v>0</v>
      </c>
      <c r="AD14" s="24">
        <f>Z14*3</f>
        <v>0</v>
      </c>
      <c r="AE14" s="24">
        <f>AA14*4</f>
        <v>0</v>
      </c>
      <c r="AF14" s="24">
        <f t="shared" si="2"/>
        <v>0</v>
      </c>
      <c r="AG14" s="47"/>
      <c r="AH14" s="40"/>
      <c r="AI14" s="53">
        <f>K25</f>
        <v>0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/>
      <c r="D15" s="74"/>
      <c r="E15" s="75"/>
      <c r="F15" s="24">
        <f>B15*4</f>
        <v>0</v>
      </c>
      <c r="G15" s="24">
        <f>C15*3</f>
        <v>0</v>
      </c>
      <c r="H15" s="24">
        <f>D15*2</f>
        <v>0</v>
      </c>
      <c r="I15" s="24">
        <f>E15*1</f>
        <v>0</v>
      </c>
      <c r="J15" s="24">
        <f t="shared" si="0"/>
        <v>0</v>
      </c>
      <c r="K15" s="47"/>
      <c r="L15" s="51">
        <v>29</v>
      </c>
      <c r="M15" s="74"/>
      <c r="N15" s="74"/>
      <c r="O15" s="74"/>
      <c r="P15" s="75"/>
      <c r="Q15" s="24">
        <f>M15*4</f>
        <v>0</v>
      </c>
      <c r="R15" s="24">
        <f>N15*3</f>
        <v>0</v>
      </c>
      <c r="S15" s="24">
        <f>O15*2</f>
        <v>0</v>
      </c>
      <c r="T15" s="24">
        <f>P15*1</f>
        <v>0</v>
      </c>
      <c r="U15" s="24">
        <f t="shared" si="1"/>
        <v>0</v>
      </c>
      <c r="V15" s="47"/>
      <c r="W15" s="51">
        <v>49</v>
      </c>
      <c r="X15" s="74"/>
      <c r="Y15" s="74"/>
      <c r="Z15" s="74"/>
      <c r="AA15" s="75"/>
      <c r="AB15" s="24">
        <f>X15*1</f>
        <v>0</v>
      </c>
      <c r="AC15" s="24">
        <f>Y15*2</f>
        <v>0</v>
      </c>
      <c r="AD15" s="24">
        <f>Z15*3</f>
        <v>0</v>
      </c>
      <c r="AE15" s="24">
        <f>AA15*4</f>
        <v>0</v>
      </c>
      <c r="AF15" s="24">
        <f t="shared" si="2"/>
        <v>0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/>
      <c r="E16" s="75"/>
      <c r="F16" s="24">
        <f>B16*1</f>
        <v>0</v>
      </c>
      <c r="G16" s="24">
        <f>C16*2</f>
        <v>0</v>
      </c>
      <c r="H16" s="24">
        <f>D16*3</f>
        <v>0</v>
      </c>
      <c r="I16" s="24">
        <f>E16*4</f>
        <v>0</v>
      </c>
      <c r="J16" s="24">
        <f t="shared" si="0"/>
        <v>0</v>
      </c>
      <c r="K16" s="52"/>
      <c r="L16" s="56">
        <v>30</v>
      </c>
      <c r="M16" s="74"/>
      <c r="N16" s="74"/>
      <c r="O16" s="74"/>
      <c r="P16" s="75"/>
      <c r="Q16" s="24">
        <f>M16*4</f>
        <v>0</v>
      </c>
      <c r="R16" s="24">
        <f>N16*3</f>
        <v>0</v>
      </c>
      <c r="S16" s="24">
        <f>O16*2</f>
        <v>0</v>
      </c>
      <c r="T16" s="24">
        <f>P16*1</f>
        <v>0</v>
      </c>
      <c r="U16" s="24">
        <f t="shared" si="1"/>
        <v>0</v>
      </c>
      <c r="V16" s="52"/>
      <c r="W16" s="51">
        <v>50</v>
      </c>
      <c r="X16" s="74"/>
      <c r="Y16" s="74"/>
      <c r="Z16" s="74"/>
      <c r="AA16" s="75"/>
      <c r="AB16" s="24">
        <f>X16*1</f>
        <v>0</v>
      </c>
      <c r="AC16" s="24">
        <f>Y16*2</f>
        <v>0</v>
      </c>
      <c r="AD16" s="24">
        <f>Z16*3</f>
        <v>0</v>
      </c>
      <c r="AE16" s="24">
        <f>AA16*4</f>
        <v>0</v>
      </c>
      <c r="AF16" s="24">
        <f t="shared" si="2"/>
        <v>0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/>
      <c r="E17" s="75"/>
      <c r="F17" s="24">
        <f>B17*4</f>
        <v>0</v>
      </c>
      <c r="G17" s="24">
        <f>C17*3</f>
        <v>0</v>
      </c>
      <c r="H17" s="24">
        <f>D17*2</f>
        <v>0</v>
      </c>
      <c r="I17" s="24">
        <f>E17*1</f>
        <v>0</v>
      </c>
      <c r="J17" s="24">
        <f t="shared" si="0"/>
        <v>0</v>
      </c>
      <c r="K17" s="52"/>
      <c r="L17" s="51">
        <v>31</v>
      </c>
      <c r="M17" s="74"/>
      <c r="N17" s="74"/>
      <c r="O17" s="74"/>
      <c r="P17" s="75"/>
      <c r="Q17" s="24">
        <f>M17*1</f>
        <v>0</v>
      </c>
      <c r="R17" s="24">
        <f>N17*2</f>
        <v>0</v>
      </c>
      <c r="S17" s="24">
        <f>O17*3</f>
        <v>0</v>
      </c>
      <c r="T17" s="24">
        <f>P17*4</f>
        <v>0</v>
      </c>
      <c r="U17" s="24">
        <f t="shared" si="1"/>
        <v>0</v>
      </c>
      <c r="V17" s="41">
        <f>U17+U18+U19+U20+U21+U22</f>
        <v>0</v>
      </c>
      <c r="W17" s="51">
        <v>51</v>
      </c>
      <c r="X17" s="74"/>
      <c r="Y17" s="74"/>
      <c r="Z17" s="74"/>
      <c r="AA17" s="75"/>
      <c r="AB17" s="24">
        <f>X17*4</f>
        <v>0</v>
      </c>
      <c r="AC17" s="24">
        <f>Y17*3</f>
        <v>0</v>
      </c>
      <c r="AD17" s="24">
        <f>Z17*2</f>
        <v>0</v>
      </c>
      <c r="AE17" s="24">
        <f>AA17*1</f>
        <v>0</v>
      </c>
      <c r="AF17" s="24">
        <f t="shared" si="2"/>
        <v>0</v>
      </c>
      <c r="AG17" s="47"/>
      <c r="AH17" s="40"/>
      <c r="AI17" s="53">
        <f>V11</f>
        <v>0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/>
      <c r="D18" s="74"/>
      <c r="E18" s="75"/>
      <c r="F18" s="24">
        <f>B18*1</f>
        <v>0</v>
      </c>
      <c r="G18" s="24">
        <f>C18*2</f>
        <v>0</v>
      </c>
      <c r="H18" s="24">
        <f>D18*3</f>
        <v>0</v>
      </c>
      <c r="I18" s="24">
        <f>E18*4</f>
        <v>0</v>
      </c>
      <c r="J18" s="24">
        <f t="shared" si="0"/>
        <v>0</v>
      </c>
      <c r="K18" s="47"/>
      <c r="L18" s="56">
        <v>32</v>
      </c>
      <c r="M18" s="74"/>
      <c r="N18" s="74"/>
      <c r="O18" s="74"/>
      <c r="P18" s="75"/>
      <c r="Q18" s="24">
        <f>M18*1</f>
        <v>0</v>
      </c>
      <c r="R18" s="24">
        <f>N18*2</f>
        <v>0</v>
      </c>
      <c r="S18" s="24">
        <f>O18*3</f>
        <v>0</v>
      </c>
      <c r="T18" s="24">
        <f>P18*4</f>
        <v>0</v>
      </c>
      <c r="U18" s="24">
        <f t="shared" si="1"/>
        <v>0</v>
      </c>
      <c r="V18" s="47"/>
      <c r="W18" s="51">
        <v>52</v>
      </c>
      <c r="X18" s="74"/>
      <c r="Y18" s="74"/>
      <c r="Z18" s="74"/>
      <c r="AA18" s="75"/>
      <c r="AB18" s="24">
        <f>X18*4</f>
        <v>0</v>
      </c>
      <c r="AC18" s="24">
        <f>Y18*3</f>
        <v>0</v>
      </c>
      <c r="AD18" s="24">
        <f>Z18*2</f>
        <v>0</v>
      </c>
      <c r="AE18" s="24">
        <f>AA18*1</f>
        <v>0</v>
      </c>
      <c r="AF18" s="24">
        <f t="shared" si="2"/>
        <v>0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/>
      <c r="E19" s="75"/>
      <c r="F19" s="24">
        <f>B19*4</f>
        <v>0</v>
      </c>
      <c r="G19" s="24">
        <f>C19*3</f>
        <v>0</v>
      </c>
      <c r="H19" s="24">
        <f>D19*2</f>
        <v>0</v>
      </c>
      <c r="I19" s="24">
        <f>E19*1</f>
        <v>0</v>
      </c>
      <c r="J19" s="24">
        <f t="shared" si="0"/>
        <v>0</v>
      </c>
      <c r="K19" s="41">
        <f>J19+J20+J21+J22+J23+J24</f>
        <v>0</v>
      </c>
      <c r="L19" s="51">
        <v>33</v>
      </c>
      <c r="M19" s="74"/>
      <c r="N19" s="74"/>
      <c r="O19" s="74"/>
      <c r="P19" s="75"/>
      <c r="Q19" s="24">
        <f>M19*4</f>
        <v>0</v>
      </c>
      <c r="R19" s="24">
        <f>N19*3</f>
        <v>0</v>
      </c>
      <c r="S19" s="24">
        <f>O19*2</f>
        <v>0</v>
      </c>
      <c r="T19" s="24">
        <f>P19*1</f>
        <v>0</v>
      </c>
      <c r="U19" s="24">
        <f t="shared" si="1"/>
        <v>0</v>
      </c>
      <c r="V19" s="47"/>
      <c r="W19" s="51"/>
      <c r="X19" s="54"/>
      <c r="Y19" s="54"/>
      <c r="Z19" s="54"/>
      <c r="AA19" s="24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/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0</v>
      </c>
      <c r="J20" s="24">
        <f t="shared" si="0"/>
        <v>0</v>
      </c>
      <c r="K20" s="47"/>
      <c r="L20" s="56">
        <v>34</v>
      </c>
      <c r="M20" s="74"/>
      <c r="N20" s="74"/>
      <c r="O20" s="74"/>
      <c r="P20" s="75"/>
      <c r="Q20" s="24">
        <f>M20*1</f>
        <v>0</v>
      </c>
      <c r="R20" s="24">
        <f>N20*2</f>
        <v>0</v>
      </c>
      <c r="S20" s="24">
        <f>O20*3</f>
        <v>0</v>
      </c>
      <c r="T20" s="24">
        <f>P20*4</f>
        <v>0</v>
      </c>
      <c r="U20" s="24">
        <f t="shared" si="1"/>
        <v>0</v>
      </c>
      <c r="V20" s="47"/>
      <c r="W20" s="51"/>
      <c r="X20" s="54"/>
      <c r="Y20" s="54"/>
      <c r="Z20" s="54"/>
      <c r="AA20" s="24"/>
      <c r="AB20" s="33"/>
      <c r="AC20" s="33"/>
      <c r="AD20" s="33"/>
      <c r="AE20" s="33"/>
      <c r="AF20" s="30"/>
      <c r="AG20" s="47"/>
      <c r="AH20" s="40"/>
      <c r="AI20" s="53">
        <f>V17</f>
        <v>0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/>
      <c r="E21" s="75"/>
      <c r="F21" s="24">
        <f>B21*1</f>
        <v>0</v>
      </c>
      <c r="G21" s="24">
        <f>C21*2</f>
        <v>0</v>
      </c>
      <c r="H21" s="24">
        <f>D21*3</f>
        <v>0</v>
      </c>
      <c r="I21" s="24">
        <f>E21*4</f>
        <v>0</v>
      </c>
      <c r="J21" s="24">
        <f t="shared" si="0"/>
        <v>0</v>
      </c>
      <c r="K21" s="52"/>
      <c r="L21" s="51">
        <v>35</v>
      </c>
      <c r="M21" s="74"/>
      <c r="N21" s="74"/>
      <c r="O21" s="74"/>
      <c r="P21" s="75"/>
      <c r="Q21" s="24">
        <f>M21*4</f>
        <v>0</v>
      </c>
      <c r="R21" s="24">
        <f>N21*3</f>
        <v>0</v>
      </c>
      <c r="S21" s="24">
        <f>O21*2</f>
        <v>0</v>
      </c>
      <c r="T21" s="24">
        <f>P21*1</f>
        <v>0</v>
      </c>
      <c r="U21" s="24">
        <f t="shared" si="1"/>
        <v>0</v>
      </c>
      <c r="V21" s="47"/>
      <c r="W21" s="51"/>
      <c r="X21" s="54"/>
      <c r="Y21" s="54"/>
      <c r="Z21" s="54"/>
      <c r="AA21" s="24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/>
      <c r="D22" s="74"/>
      <c r="E22" s="75"/>
      <c r="F22" s="24">
        <f>B22*4</f>
        <v>0</v>
      </c>
      <c r="G22" s="24">
        <f>C22*3</f>
        <v>0</v>
      </c>
      <c r="H22" s="24">
        <f>D22*2</f>
        <v>0</v>
      </c>
      <c r="I22" s="24">
        <f>E22*1</f>
        <v>0</v>
      </c>
      <c r="J22" s="24">
        <f t="shared" si="0"/>
        <v>0</v>
      </c>
      <c r="K22" s="52"/>
      <c r="L22" s="56">
        <v>36</v>
      </c>
      <c r="M22" s="74"/>
      <c r="N22" s="74"/>
      <c r="O22" s="74"/>
      <c r="P22" s="75"/>
      <c r="Q22" s="24">
        <f>M22*1</f>
        <v>0</v>
      </c>
      <c r="R22" s="24">
        <f>N22*2</f>
        <v>0</v>
      </c>
      <c r="S22" s="24">
        <f>O22*3</f>
        <v>0</v>
      </c>
      <c r="T22" s="24">
        <f>P22*4</f>
        <v>0</v>
      </c>
      <c r="U22" s="24">
        <f t="shared" si="1"/>
        <v>0</v>
      </c>
      <c r="V22" s="47"/>
      <c r="W22" s="51"/>
      <c r="X22" s="54"/>
      <c r="Y22" s="54"/>
      <c r="Z22" s="54"/>
      <c r="AA22" s="24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/>
      <c r="D23" s="74"/>
      <c r="E23" s="75"/>
      <c r="F23" s="24">
        <f>B23*1</f>
        <v>0</v>
      </c>
      <c r="G23" s="24">
        <f>C23*2</f>
        <v>0</v>
      </c>
      <c r="H23" s="24">
        <f>D23*3</f>
        <v>0</v>
      </c>
      <c r="I23" s="24">
        <f>E23*4</f>
        <v>0</v>
      </c>
      <c r="J23" s="24">
        <f t="shared" si="0"/>
        <v>0</v>
      </c>
      <c r="K23" s="47"/>
      <c r="L23" s="51">
        <v>37</v>
      </c>
      <c r="M23" s="74"/>
      <c r="N23" s="74"/>
      <c r="O23" s="74"/>
      <c r="P23" s="75"/>
      <c r="Q23" s="24">
        <f>M23*4</f>
        <v>0</v>
      </c>
      <c r="R23" s="24">
        <f>N23*3</f>
        <v>0</v>
      </c>
      <c r="S23" s="24">
        <f>O23*2</f>
        <v>0</v>
      </c>
      <c r="T23" s="24">
        <f>P23*1</f>
        <v>0</v>
      </c>
      <c r="U23" s="24">
        <f t="shared" si="1"/>
        <v>0</v>
      </c>
      <c r="V23" s="41">
        <f>U23+U24+U25+U26</f>
        <v>0</v>
      </c>
      <c r="W23" s="51"/>
      <c r="X23" s="54"/>
      <c r="Y23" s="54"/>
      <c r="Z23" s="54"/>
      <c r="AA23" s="24"/>
      <c r="AB23" s="24"/>
      <c r="AC23" s="24"/>
      <c r="AD23" s="24"/>
      <c r="AE23" s="24"/>
      <c r="AF23" s="29"/>
      <c r="AG23" s="47"/>
      <c r="AH23" s="40"/>
      <c r="AI23" s="53">
        <f>V23</f>
        <v>0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/>
      <c r="D24" s="74"/>
      <c r="E24" s="75"/>
      <c r="F24" s="24">
        <f>B24*4</f>
        <v>0</v>
      </c>
      <c r="G24" s="24">
        <f>C24*3</f>
        <v>0</v>
      </c>
      <c r="H24" s="24">
        <f>D24*2</f>
        <v>0</v>
      </c>
      <c r="I24" s="24">
        <f>E24*1</f>
        <v>0</v>
      </c>
      <c r="J24" s="24">
        <f t="shared" si="0"/>
        <v>0</v>
      </c>
      <c r="K24" s="47"/>
      <c r="L24" s="56">
        <v>38</v>
      </c>
      <c r="M24" s="74"/>
      <c r="N24" s="74"/>
      <c r="O24" s="74"/>
      <c r="P24" s="75"/>
      <c r="Q24" s="24">
        <f>M24*1</f>
        <v>0</v>
      </c>
      <c r="R24" s="24">
        <f>N24*2</f>
        <v>0</v>
      </c>
      <c r="S24" s="24">
        <f>O24*3</f>
        <v>0</v>
      </c>
      <c r="T24" s="24">
        <f>P24*4</f>
        <v>0</v>
      </c>
      <c r="U24" s="24">
        <f t="shared" si="1"/>
        <v>0</v>
      </c>
      <c r="V24" s="47"/>
      <c r="W24" s="51"/>
      <c r="X24" s="54"/>
      <c r="Y24" s="54"/>
      <c r="Z24" s="54"/>
      <c r="AA24" s="24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/>
      <c r="D25" s="74"/>
      <c r="E25" s="75"/>
      <c r="F25" s="24">
        <f>B25*4</f>
        <v>0</v>
      </c>
      <c r="G25" s="24">
        <f>C25*3</f>
        <v>0</v>
      </c>
      <c r="H25" s="24">
        <f>D25*2</f>
        <v>0</v>
      </c>
      <c r="I25" s="24">
        <f>E25*1</f>
        <v>0</v>
      </c>
      <c r="J25" s="24">
        <f t="shared" si="0"/>
        <v>0</v>
      </c>
      <c r="K25" s="41">
        <f>J25+J26+U7+U8+U9+U10</f>
        <v>0</v>
      </c>
      <c r="L25" s="51">
        <v>39</v>
      </c>
      <c r="M25" s="74"/>
      <c r="N25" s="74"/>
      <c r="O25" s="74"/>
      <c r="P25" s="75"/>
      <c r="Q25" s="24">
        <f>M25*1</f>
        <v>0</v>
      </c>
      <c r="R25" s="24">
        <f>N25*2</f>
        <v>0</v>
      </c>
      <c r="S25" s="24">
        <f>O25*3</f>
        <v>0</v>
      </c>
      <c r="T25" s="24">
        <f>P25*4</f>
        <v>0</v>
      </c>
      <c r="U25" s="24">
        <f t="shared" si="1"/>
        <v>0</v>
      </c>
      <c r="V25" s="47"/>
      <c r="W25" s="51"/>
      <c r="X25" s="54"/>
      <c r="Y25" s="54"/>
      <c r="Z25" s="54"/>
      <c r="AA25" s="24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/>
      <c r="D26" s="74"/>
      <c r="E26" s="75"/>
      <c r="F26" s="24">
        <f>B26*1</f>
        <v>0</v>
      </c>
      <c r="G26" s="24">
        <f>C26*2</f>
        <v>0</v>
      </c>
      <c r="H26" s="24">
        <f>D26*3</f>
        <v>0</v>
      </c>
      <c r="I26" s="24">
        <f>E26*4</f>
        <v>0</v>
      </c>
      <c r="J26" s="24">
        <f t="shared" si="0"/>
        <v>0</v>
      </c>
      <c r="K26" s="47"/>
      <c r="L26" s="56">
        <v>40</v>
      </c>
      <c r="M26" s="74"/>
      <c r="N26" s="74"/>
      <c r="O26" s="74"/>
      <c r="P26" s="75"/>
      <c r="Q26" s="24">
        <f>M26*4</f>
        <v>0</v>
      </c>
      <c r="R26" s="24">
        <f>N26*3</f>
        <v>0</v>
      </c>
      <c r="S26" s="24">
        <f>O26*2</f>
        <v>0</v>
      </c>
      <c r="T26" s="24">
        <f>P26*1</f>
        <v>0</v>
      </c>
      <c r="U26" s="24">
        <f t="shared" si="1"/>
        <v>0</v>
      </c>
      <c r="V26" s="47"/>
      <c r="W26" s="51"/>
      <c r="X26" s="54"/>
      <c r="Y26" s="54"/>
      <c r="Z26" s="54"/>
      <c r="AA26" s="24"/>
      <c r="AB26" s="24"/>
      <c r="AC26" s="24"/>
      <c r="AD26" s="24"/>
      <c r="AE26" s="24"/>
      <c r="AF26" s="29"/>
      <c r="AG26" s="47"/>
      <c r="AH26" s="40"/>
      <c r="AI26" s="53">
        <f>AG7</f>
        <v>0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0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A4:E4"/>
    <mergeCell ref="L4:P4"/>
    <mergeCell ref="W4:AA4"/>
    <mergeCell ref="A5:E5"/>
    <mergeCell ref="F5:J5"/>
    <mergeCell ref="L5:P5"/>
    <mergeCell ref="W5:AA5"/>
    <mergeCell ref="D1:Y1"/>
    <mergeCell ref="C2:Z2"/>
    <mergeCell ref="B3:D3"/>
    <mergeCell ref="K3:L3"/>
    <mergeCell ref="M3:O3"/>
    <mergeCell ref="V3:W3"/>
  </mergeCells>
  <pageMargins left="0.35433070866141736" right="0.31496062992125984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Normal="100" workbookViewId="0">
      <selection activeCell="C3" sqref="C3:E3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e">
        <f>name!#REF!</f>
        <v>#REF!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e">
        <f>name!#REF!</f>
        <v>#REF!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 t="e">
        <f>name!#REF!</f>
        <v>#REF!</v>
      </c>
      <c r="Z3" s="42" t="s">
        <v>9</v>
      </c>
      <c r="AA3" s="46" t="s">
        <v>58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0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/>
      <c r="G7" s="24">
        <f>C7*1</f>
        <v>0</v>
      </c>
      <c r="H7" s="24">
        <f>D7*2</f>
        <v>0</v>
      </c>
      <c r="I7" s="24">
        <f>E7*3</f>
        <v>0</v>
      </c>
      <c r="J7" s="24">
        <f>F7*4</f>
        <v>0</v>
      </c>
      <c r="K7" s="24">
        <f t="shared" ref="K7:K26" si="0">SUM(G7:J7)</f>
        <v>0</v>
      </c>
      <c r="L7" s="55">
        <f>K7+K8+K9+K10+K11+K12</f>
        <v>0</v>
      </c>
      <c r="M7" s="51">
        <v>21</v>
      </c>
      <c r="N7" s="74"/>
      <c r="O7" s="74"/>
      <c r="P7" s="74"/>
      <c r="Q7" s="75"/>
      <c r="R7" s="24">
        <f>N7*4</f>
        <v>0</v>
      </c>
      <c r="S7" s="24">
        <f>O7*3</f>
        <v>0</v>
      </c>
      <c r="T7" s="24">
        <f>P7*2</f>
        <v>0</v>
      </c>
      <c r="U7" s="24">
        <f>Q7*1</f>
        <v>0</v>
      </c>
      <c r="V7" s="24">
        <f t="shared" ref="V7:V26" si="1">SUM(R7:U7)</f>
        <v>0</v>
      </c>
      <c r="W7" s="52"/>
      <c r="X7" s="51">
        <v>41</v>
      </c>
      <c r="Y7" s="74"/>
      <c r="Z7" s="74"/>
      <c r="AA7" s="74"/>
      <c r="AB7" s="75"/>
      <c r="AC7" s="24">
        <f>Y7*1</f>
        <v>0</v>
      </c>
      <c r="AD7" s="24">
        <f>Z7*2</f>
        <v>0</v>
      </c>
      <c r="AE7" s="24">
        <f>AA7*3</f>
        <v>0</v>
      </c>
      <c r="AF7" s="24">
        <f>AB7*4</f>
        <v>0</v>
      </c>
      <c r="AG7" s="24">
        <f t="shared" ref="AG7:AG18" si="2">SUM(AC7:AF7)</f>
        <v>0</v>
      </c>
      <c r="AH7" s="55">
        <f>AG7+AG8+AG9+AG10+AG11+AG12</f>
        <v>0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/>
      <c r="D8" s="74"/>
      <c r="E8" s="74"/>
      <c r="F8" s="75"/>
      <c r="G8" s="24">
        <f>C8*4</f>
        <v>0</v>
      </c>
      <c r="H8" s="24">
        <f>D8*3</f>
        <v>0</v>
      </c>
      <c r="I8" s="24">
        <f>E8*2</f>
        <v>0</v>
      </c>
      <c r="J8" s="24">
        <f>F8*1</f>
        <v>0</v>
      </c>
      <c r="K8" s="24">
        <f t="shared" si="0"/>
        <v>0</v>
      </c>
      <c r="L8" s="47"/>
      <c r="M8" s="56">
        <v>22</v>
      </c>
      <c r="N8" s="74"/>
      <c r="O8" s="74"/>
      <c r="P8" s="74"/>
      <c r="Q8" s="75"/>
      <c r="R8" s="24">
        <f>N8*1</f>
        <v>0</v>
      </c>
      <c r="S8" s="24">
        <f>O8*2</f>
        <v>0</v>
      </c>
      <c r="T8" s="24">
        <f>P8*3</f>
        <v>0</v>
      </c>
      <c r="U8" s="24">
        <f>Q8*4</f>
        <v>0</v>
      </c>
      <c r="V8" s="24">
        <f t="shared" si="1"/>
        <v>0</v>
      </c>
      <c r="W8" s="47"/>
      <c r="X8" s="51">
        <v>42</v>
      </c>
      <c r="Y8" s="74"/>
      <c r="Z8" s="74"/>
      <c r="AA8" s="74"/>
      <c r="AB8" s="75"/>
      <c r="AC8" s="24">
        <f t="shared" ref="AC8:AC16" si="3">Y8*1</f>
        <v>0</v>
      </c>
      <c r="AD8" s="24">
        <f t="shared" ref="AD8:AD16" si="4">Z8*2</f>
        <v>0</v>
      </c>
      <c r="AE8" s="24">
        <f t="shared" ref="AE8:AE16" si="5">AA8*3</f>
        <v>0</v>
      </c>
      <c r="AF8" s="24">
        <f t="shared" ref="AF8:AF16" si="6">AB8*4</f>
        <v>0</v>
      </c>
      <c r="AG8" s="24">
        <f t="shared" si="2"/>
        <v>0</v>
      </c>
      <c r="AH8" s="47"/>
      <c r="AI8" s="40"/>
      <c r="AJ8" s="53">
        <f>L13</f>
        <v>0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/>
      <c r="E9" s="74"/>
      <c r="F9" s="75"/>
      <c r="G9" s="24">
        <f>C9*4</f>
        <v>0</v>
      </c>
      <c r="H9" s="24">
        <f>D9*3</f>
        <v>0</v>
      </c>
      <c r="I9" s="24">
        <f>E9*2</f>
        <v>0</v>
      </c>
      <c r="J9" s="24">
        <f>F9*1</f>
        <v>0</v>
      </c>
      <c r="K9" s="24">
        <f t="shared" si="0"/>
        <v>0</v>
      </c>
      <c r="L9" s="47"/>
      <c r="M9" s="51">
        <v>23</v>
      </c>
      <c r="N9" s="74"/>
      <c r="O9" s="74"/>
      <c r="P9" s="74"/>
      <c r="Q9" s="75"/>
      <c r="R9" s="24">
        <f>N9*1</f>
        <v>0</v>
      </c>
      <c r="S9" s="24">
        <f>O9*2</f>
        <v>0</v>
      </c>
      <c r="T9" s="24">
        <f>P9*3</f>
        <v>0</v>
      </c>
      <c r="U9" s="24">
        <f>Q9*4</f>
        <v>0</v>
      </c>
      <c r="V9" s="24">
        <f t="shared" si="1"/>
        <v>0</v>
      </c>
      <c r="W9" s="47"/>
      <c r="X9" s="51">
        <v>43</v>
      </c>
      <c r="Y9" s="74"/>
      <c r="Z9" s="74"/>
      <c r="AA9" s="74"/>
      <c r="AB9" s="75"/>
      <c r="AC9" s="24">
        <f t="shared" si="3"/>
        <v>0</v>
      </c>
      <c r="AD9" s="24">
        <f t="shared" si="4"/>
        <v>0</v>
      </c>
      <c r="AE9" s="24">
        <f t="shared" si="5"/>
        <v>0</v>
      </c>
      <c r="AF9" s="24">
        <f t="shared" si="6"/>
        <v>0</v>
      </c>
      <c r="AG9" s="24">
        <f t="shared" si="2"/>
        <v>0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/>
      <c r="G10" s="24">
        <f>C10*1</f>
        <v>0</v>
      </c>
      <c r="H10" s="24">
        <f>D10*2</f>
        <v>0</v>
      </c>
      <c r="I10" s="24">
        <f>E10*3</f>
        <v>0</v>
      </c>
      <c r="J10" s="24">
        <f>F10*4</f>
        <v>0</v>
      </c>
      <c r="K10" s="24">
        <f t="shared" si="0"/>
        <v>0</v>
      </c>
      <c r="L10" s="47"/>
      <c r="M10" s="56">
        <v>24</v>
      </c>
      <c r="N10" s="74"/>
      <c r="O10" s="74"/>
      <c r="P10" s="74"/>
      <c r="Q10" s="75"/>
      <c r="R10" s="24">
        <f>N10*4</f>
        <v>0</v>
      </c>
      <c r="S10" s="24">
        <f>O10*3</f>
        <v>0</v>
      </c>
      <c r="T10" s="24">
        <f>P10*2</f>
        <v>0</v>
      </c>
      <c r="U10" s="24">
        <f>Q10*1</f>
        <v>0</v>
      </c>
      <c r="V10" s="24">
        <f t="shared" si="1"/>
        <v>0</v>
      </c>
      <c r="W10" s="47"/>
      <c r="X10" s="51">
        <v>44</v>
      </c>
      <c r="Y10" s="74"/>
      <c r="Z10" s="74"/>
      <c r="AA10" s="74"/>
      <c r="AB10" s="75"/>
      <c r="AC10" s="24">
        <f t="shared" si="3"/>
        <v>0</v>
      </c>
      <c r="AD10" s="24">
        <f t="shared" si="4"/>
        <v>0</v>
      </c>
      <c r="AE10" s="24">
        <f t="shared" si="5"/>
        <v>0</v>
      </c>
      <c r="AF10" s="24">
        <f t="shared" si="6"/>
        <v>0</v>
      </c>
      <c r="AG10" s="24">
        <f t="shared" si="2"/>
        <v>0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/>
      <c r="E11" s="74"/>
      <c r="F11" s="75"/>
      <c r="G11" s="24">
        <f>C11*4</f>
        <v>0</v>
      </c>
      <c r="H11" s="24">
        <f>D11*3</f>
        <v>0</v>
      </c>
      <c r="I11" s="24">
        <f>E11*2</f>
        <v>0</v>
      </c>
      <c r="J11" s="24">
        <f>F11*1</f>
        <v>0</v>
      </c>
      <c r="K11" s="24">
        <f t="shared" si="0"/>
        <v>0</v>
      </c>
      <c r="L11" s="52"/>
      <c r="M11" s="51">
        <v>25</v>
      </c>
      <c r="N11" s="74"/>
      <c r="O11" s="74"/>
      <c r="P11" s="74"/>
      <c r="Q11" s="75"/>
      <c r="R11" s="24">
        <f>N11*1</f>
        <v>0</v>
      </c>
      <c r="S11" s="24">
        <f>O11*2</f>
        <v>0</v>
      </c>
      <c r="T11" s="24">
        <f>P11*3</f>
        <v>0</v>
      </c>
      <c r="U11" s="24">
        <f>Q11*4</f>
        <v>0</v>
      </c>
      <c r="V11" s="24">
        <f t="shared" si="1"/>
        <v>0</v>
      </c>
      <c r="W11" s="55">
        <f>V11+V12+V13+V14+V15+V16</f>
        <v>0</v>
      </c>
      <c r="X11" s="51">
        <v>45</v>
      </c>
      <c r="Y11" s="74"/>
      <c r="Z11" s="74"/>
      <c r="AA11" s="74"/>
      <c r="AB11" s="75"/>
      <c r="AC11" s="24">
        <f>Y11*4</f>
        <v>0</v>
      </c>
      <c r="AD11" s="24">
        <f>Z11*3</f>
        <v>0</v>
      </c>
      <c r="AE11" s="24">
        <f>AA11*2</f>
        <v>0</v>
      </c>
      <c r="AF11" s="24">
        <f>AB11*1</f>
        <v>0</v>
      </c>
      <c r="AG11" s="24">
        <f t="shared" si="2"/>
        <v>0</v>
      </c>
      <c r="AH11" s="52"/>
      <c r="AI11" s="40"/>
      <c r="AJ11" s="53">
        <f>L19</f>
        <v>0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/>
      <c r="G12" s="24">
        <f>C12*1</f>
        <v>0</v>
      </c>
      <c r="H12" s="24">
        <f>D12*2</f>
        <v>0</v>
      </c>
      <c r="I12" s="24">
        <f>E12*3</f>
        <v>0</v>
      </c>
      <c r="J12" s="24">
        <f>F12*4</f>
        <v>0</v>
      </c>
      <c r="K12" s="24">
        <f t="shared" si="0"/>
        <v>0</v>
      </c>
      <c r="L12" s="52"/>
      <c r="M12" s="56">
        <v>26</v>
      </c>
      <c r="N12" s="74"/>
      <c r="O12" s="74"/>
      <c r="P12" s="74"/>
      <c r="Q12" s="75"/>
      <c r="R12" s="24">
        <f>N12*4</f>
        <v>0</v>
      </c>
      <c r="S12" s="24">
        <f>O12*3</f>
        <v>0</v>
      </c>
      <c r="T12" s="24">
        <f>P12*2</f>
        <v>0</v>
      </c>
      <c r="U12" s="24">
        <f>Q12*1</f>
        <v>0</v>
      </c>
      <c r="V12" s="24">
        <f t="shared" si="1"/>
        <v>0</v>
      </c>
      <c r="W12" s="47"/>
      <c r="X12" s="51">
        <v>46</v>
      </c>
      <c r="Y12" s="74"/>
      <c r="Z12" s="74"/>
      <c r="AA12" s="74"/>
      <c r="AB12" s="75"/>
      <c r="AC12" s="24">
        <f t="shared" si="3"/>
        <v>0</v>
      </c>
      <c r="AD12" s="24">
        <f t="shared" si="4"/>
        <v>0</v>
      </c>
      <c r="AE12" s="24">
        <f t="shared" si="5"/>
        <v>0</v>
      </c>
      <c r="AF12" s="24">
        <f t="shared" si="6"/>
        <v>0</v>
      </c>
      <c r="AG12" s="24">
        <f t="shared" si="2"/>
        <v>0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/>
      <c r="G13" s="24">
        <f>C13*1</f>
        <v>0</v>
      </c>
      <c r="H13" s="24">
        <f>D13*2</f>
        <v>0</v>
      </c>
      <c r="I13" s="24">
        <f>E13*3</f>
        <v>0</v>
      </c>
      <c r="J13" s="24">
        <f>F13*4</f>
        <v>0</v>
      </c>
      <c r="K13" s="24">
        <f t="shared" si="0"/>
        <v>0</v>
      </c>
      <c r="L13" s="41">
        <f>K13+K14+K15+K16+K17+K18</f>
        <v>0</v>
      </c>
      <c r="M13" s="51">
        <v>27</v>
      </c>
      <c r="N13" s="74"/>
      <c r="O13" s="74"/>
      <c r="P13" s="74"/>
      <c r="Q13" s="75"/>
      <c r="R13" s="24">
        <f>N13*4</f>
        <v>0</v>
      </c>
      <c r="S13" s="24">
        <f>O13*3</f>
        <v>0</v>
      </c>
      <c r="T13" s="24">
        <f>P13*2</f>
        <v>0</v>
      </c>
      <c r="U13" s="24">
        <f>Q13*1</f>
        <v>0</v>
      </c>
      <c r="V13" s="24">
        <f t="shared" si="1"/>
        <v>0</v>
      </c>
      <c r="W13" s="47"/>
      <c r="X13" s="51">
        <v>47</v>
      </c>
      <c r="Y13" s="74"/>
      <c r="Z13" s="74"/>
      <c r="AA13" s="74"/>
      <c r="AB13" s="75"/>
      <c r="AC13" s="24">
        <f>Y13*4</f>
        <v>0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2"/>
        <v>0</v>
      </c>
      <c r="AH13" s="41">
        <f>AG13+AG14+AG15+AG16+AG17+AG18</f>
        <v>0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/>
      <c r="E14" s="74"/>
      <c r="F14" s="75"/>
      <c r="G14" s="24">
        <f>C14*4</f>
        <v>0</v>
      </c>
      <c r="H14" s="24">
        <f>D14*3</f>
        <v>0</v>
      </c>
      <c r="I14" s="24">
        <f>E14*2</f>
        <v>0</v>
      </c>
      <c r="J14" s="24">
        <f>F14*1</f>
        <v>0</v>
      </c>
      <c r="K14" s="24">
        <f t="shared" si="0"/>
        <v>0</v>
      </c>
      <c r="L14" s="47"/>
      <c r="M14" s="56">
        <v>28</v>
      </c>
      <c r="N14" s="74"/>
      <c r="O14" s="74"/>
      <c r="P14" s="74"/>
      <c r="Q14" s="75"/>
      <c r="R14" s="24">
        <f>N14*1</f>
        <v>0</v>
      </c>
      <c r="S14" s="24">
        <f>O14*2</f>
        <v>0</v>
      </c>
      <c r="T14" s="24">
        <f>P14*3</f>
        <v>0</v>
      </c>
      <c r="U14" s="24">
        <f>Q14*4</f>
        <v>0</v>
      </c>
      <c r="V14" s="24">
        <f t="shared" si="1"/>
        <v>0</v>
      </c>
      <c r="W14" s="47"/>
      <c r="X14" s="51">
        <v>48</v>
      </c>
      <c r="Y14" s="74"/>
      <c r="Z14" s="74"/>
      <c r="AA14" s="74"/>
      <c r="AB14" s="75"/>
      <c r="AC14" s="24">
        <f t="shared" si="3"/>
        <v>0</v>
      </c>
      <c r="AD14" s="24">
        <f t="shared" si="4"/>
        <v>0</v>
      </c>
      <c r="AE14" s="24">
        <f t="shared" si="5"/>
        <v>0</v>
      </c>
      <c r="AF14" s="24">
        <f t="shared" si="6"/>
        <v>0</v>
      </c>
      <c r="AG14" s="24">
        <f t="shared" si="2"/>
        <v>0</v>
      </c>
      <c r="AH14" s="47"/>
      <c r="AI14" s="40"/>
      <c r="AJ14" s="53">
        <f>L25</f>
        <v>0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/>
      <c r="F15" s="75"/>
      <c r="G15" s="24">
        <f>C15*4</f>
        <v>0</v>
      </c>
      <c r="H15" s="24">
        <f>D15*3</f>
        <v>0</v>
      </c>
      <c r="I15" s="24">
        <f>E15*2</f>
        <v>0</v>
      </c>
      <c r="J15" s="24">
        <f>F15*1</f>
        <v>0</v>
      </c>
      <c r="K15" s="24">
        <f t="shared" si="0"/>
        <v>0</v>
      </c>
      <c r="L15" s="47"/>
      <c r="M15" s="51">
        <v>29</v>
      </c>
      <c r="N15" s="74"/>
      <c r="O15" s="74"/>
      <c r="P15" s="74"/>
      <c r="Q15" s="75"/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0</v>
      </c>
      <c r="V15" s="24">
        <f t="shared" si="1"/>
        <v>0</v>
      </c>
      <c r="W15" s="47"/>
      <c r="X15" s="51">
        <v>49</v>
      </c>
      <c r="Y15" s="74"/>
      <c r="Z15" s="74"/>
      <c r="AA15" s="74"/>
      <c r="AB15" s="75"/>
      <c r="AC15" s="24">
        <f t="shared" si="3"/>
        <v>0</v>
      </c>
      <c r="AD15" s="24">
        <f t="shared" si="4"/>
        <v>0</v>
      </c>
      <c r="AE15" s="24">
        <f t="shared" si="5"/>
        <v>0</v>
      </c>
      <c r="AF15" s="24">
        <f t="shared" si="6"/>
        <v>0</v>
      </c>
      <c r="AG15" s="24">
        <f t="shared" si="2"/>
        <v>0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/>
      <c r="G16" s="24">
        <f>C16*1</f>
        <v>0</v>
      </c>
      <c r="H16" s="24">
        <f>D16*2</f>
        <v>0</v>
      </c>
      <c r="I16" s="24">
        <f>E16*3</f>
        <v>0</v>
      </c>
      <c r="J16" s="24">
        <f>F16*4</f>
        <v>0</v>
      </c>
      <c r="K16" s="24">
        <f t="shared" si="0"/>
        <v>0</v>
      </c>
      <c r="L16" s="52"/>
      <c r="M16" s="56">
        <v>30</v>
      </c>
      <c r="N16" s="74"/>
      <c r="O16" s="74"/>
      <c r="P16" s="74"/>
      <c r="Q16" s="75"/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0</v>
      </c>
      <c r="V16" s="24">
        <f t="shared" si="1"/>
        <v>0</v>
      </c>
      <c r="W16" s="52"/>
      <c r="X16" s="51">
        <v>50</v>
      </c>
      <c r="Y16" s="74"/>
      <c r="Z16" s="74"/>
      <c r="AA16" s="74"/>
      <c r="AB16" s="75"/>
      <c r="AC16" s="24">
        <f t="shared" si="3"/>
        <v>0</v>
      </c>
      <c r="AD16" s="24">
        <f t="shared" si="4"/>
        <v>0</v>
      </c>
      <c r="AE16" s="24">
        <f t="shared" si="5"/>
        <v>0</v>
      </c>
      <c r="AF16" s="24">
        <f t="shared" si="6"/>
        <v>0</v>
      </c>
      <c r="AG16" s="24">
        <f t="shared" si="2"/>
        <v>0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/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0</v>
      </c>
      <c r="K17" s="24">
        <f t="shared" si="0"/>
        <v>0</v>
      </c>
      <c r="L17" s="52"/>
      <c r="M17" s="51">
        <v>31</v>
      </c>
      <c r="N17" s="74"/>
      <c r="O17" s="74"/>
      <c r="P17" s="74"/>
      <c r="Q17" s="75"/>
      <c r="R17" s="24">
        <f>N17*1</f>
        <v>0</v>
      </c>
      <c r="S17" s="24">
        <f>O17*2</f>
        <v>0</v>
      </c>
      <c r="T17" s="24">
        <f>P17*3</f>
        <v>0</v>
      </c>
      <c r="U17" s="24">
        <f>Q17*4</f>
        <v>0</v>
      </c>
      <c r="V17" s="24">
        <f t="shared" si="1"/>
        <v>0</v>
      </c>
      <c r="W17" s="41">
        <f>V17+V18+V19+V20+V21+V22</f>
        <v>0</v>
      </c>
      <c r="X17" s="51">
        <v>51</v>
      </c>
      <c r="Y17" s="74"/>
      <c r="Z17" s="74"/>
      <c r="AA17" s="74"/>
      <c r="AB17" s="75"/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0</v>
      </c>
      <c r="AG17" s="24">
        <f t="shared" si="2"/>
        <v>0</v>
      </c>
      <c r="AH17" s="47"/>
      <c r="AI17" s="40"/>
      <c r="AJ17" s="53">
        <f>W11</f>
        <v>0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/>
      <c r="F18" s="75"/>
      <c r="G18" s="24">
        <f>C18*1</f>
        <v>0</v>
      </c>
      <c r="H18" s="24">
        <f>D18*2</f>
        <v>0</v>
      </c>
      <c r="I18" s="24">
        <f>E18*3</f>
        <v>0</v>
      </c>
      <c r="J18" s="24">
        <f>F18*4</f>
        <v>0</v>
      </c>
      <c r="K18" s="24">
        <f t="shared" si="0"/>
        <v>0</v>
      </c>
      <c r="L18" s="47"/>
      <c r="M18" s="56">
        <v>32</v>
      </c>
      <c r="N18" s="74"/>
      <c r="O18" s="74"/>
      <c r="P18" s="74"/>
      <c r="Q18" s="75"/>
      <c r="R18" s="24">
        <f>N18*1</f>
        <v>0</v>
      </c>
      <c r="S18" s="24">
        <f>O18*2</f>
        <v>0</v>
      </c>
      <c r="T18" s="24">
        <f>P18*3</f>
        <v>0</v>
      </c>
      <c r="U18" s="24">
        <f>Q18*4</f>
        <v>0</v>
      </c>
      <c r="V18" s="24">
        <f t="shared" si="1"/>
        <v>0</v>
      </c>
      <c r="W18" s="47"/>
      <c r="X18" s="51">
        <v>52</v>
      </c>
      <c r="Y18" s="74"/>
      <c r="Z18" s="74"/>
      <c r="AA18" s="74"/>
      <c r="AB18" s="75"/>
      <c r="AC18" s="24">
        <f>Y18*4</f>
        <v>0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2"/>
        <v>0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/>
      <c r="F19" s="75"/>
      <c r="G19" s="24">
        <f>C19*4</f>
        <v>0</v>
      </c>
      <c r="H19" s="24">
        <f>D19*3</f>
        <v>0</v>
      </c>
      <c r="I19" s="24">
        <f>E19*2</f>
        <v>0</v>
      </c>
      <c r="J19" s="24">
        <f>F19*1</f>
        <v>0</v>
      </c>
      <c r="K19" s="24">
        <f t="shared" si="0"/>
        <v>0</v>
      </c>
      <c r="L19" s="41">
        <f>K19+K20+K21+K22+K23+K24</f>
        <v>0</v>
      </c>
      <c r="M19" s="51">
        <v>33</v>
      </c>
      <c r="N19" s="74"/>
      <c r="O19" s="74"/>
      <c r="P19" s="74"/>
      <c r="Q19" s="75"/>
      <c r="R19" s="24">
        <f>N19*4</f>
        <v>0</v>
      </c>
      <c r="S19" s="24">
        <f>O19*3</f>
        <v>0</v>
      </c>
      <c r="T19" s="24">
        <f>P19*2</f>
        <v>0</v>
      </c>
      <c r="U19" s="24">
        <f>Q19*1</f>
        <v>0</v>
      </c>
      <c r="V19" s="24">
        <f t="shared" si="1"/>
        <v>0</v>
      </c>
      <c r="W19" s="47"/>
      <c r="X19" s="51"/>
      <c r="Y19" s="74"/>
      <c r="Z19" s="74"/>
      <c r="AA19" s="74"/>
      <c r="AB19" s="75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/>
      <c r="G20" s="24">
        <f>C20*1</f>
        <v>0</v>
      </c>
      <c r="H20" s="24">
        <f>D20*2</f>
        <v>0</v>
      </c>
      <c r="I20" s="24">
        <f>E20*3</f>
        <v>0</v>
      </c>
      <c r="J20" s="24">
        <f>F20*4</f>
        <v>0</v>
      </c>
      <c r="K20" s="24">
        <f t="shared" si="0"/>
        <v>0</v>
      </c>
      <c r="L20" s="47"/>
      <c r="M20" s="56">
        <v>34</v>
      </c>
      <c r="N20" s="74"/>
      <c r="O20" s="74"/>
      <c r="P20" s="74"/>
      <c r="Q20" s="75"/>
      <c r="R20" s="24">
        <f>N20*1</f>
        <v>0</v>
      </c>
      <c r="S20" s="24">
        <f>O20*2</f>
        <v>0</v>
      </c>
      <c r="T20" s="24">
        <f>P20*3</f>
        <v>0</v>
      </c>
      <c r="U20" s="24">
        <f>Q20*4</f>
        <v>0</v>
      </c>
      <c r="V20" s="24">
        <f t="shared" si="1"/>
        <v>0</v>
      </c>
      <c r="W20" s="47"/>
      <c r="X20" s="51"/>
      <c r="Y20" s="74"/>
      <c r="Z20" s="74"/>
      <c r="AA20" s="74"/>
      <c r="AB20" s="75"/>
      <c r="AC20" s="33"/>
      <c r="AD20" s="33"/>
      <c r="AE20" s="33"/>
      <c r="AF20" s="33"/>
      <c r="AG20" s="30"/>
      <c r="AH20" s="47"/>
      <c r="AI20" s="40"/>
      <c r="AJ20" s="53">
        <f>W17</f>
        <v>0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/>
      <c r="G21" s="24">
        <f>C21*1</f>
        <v>0</v>
      </c>
      <c r="H21" s="24">
        <f>D21*2</f>
        <v>0</v>
      </c>
      <c r="I21" s="24">
        <f>E21*3</f>
        <v>0</v>
      </c>
      <c r="J21" s="24">
        <f>F21*4</f>
        <v>0</v>
      </c>
      <c r="K21" s="24">
        <f t="shared" si="0"/>
        <v>0</v>
      </c>
      <c r="L21" s="52"/>
      <c r="M21" s="51">
        <v>35</v>
      </c>
      <c r="N21" s="74"/>
      <c r="O21" s="74"/>
      <c r="P21" s="74"/>
      <c r="Q21" s="75"/>
      <c r="R21" s="24">
        <f>N21*4</f>
        <v>0</v>
      </c>
      <c r="S21" s="24">
        <f>O21*3</f>
        <v>0</v>
      </c>
      <c r="T21" s="24">
        <f>P21*2</f>
        <v>0</v>
      </c>
      <c r="U21" s="24">
        <f>Q21*1</f>
        <v>0</v>
      </c>
      <c r="V21" s="24">
        <f t="shared" si="1"/>
        <v>0</v>
      </c>
      <c r="W21" s="47"/>
      <c r="X21" s="51"/>
      <c r="Y21" s="74"/>
      <c r="Z21" s="74"/>
      <c r="AA21" s="74"/>
      <c r="AB21" s="75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/>
      <c r="F22" s="75"/>
      <c r="G22" s="24">
        <f>C22*4</f>
        <v>0</v>
      </c>
      <c r="H22" s="24">
        <f>D22*3</f>
        <v>0</v>
      </c>
      <c r="I22" s="24">
        <f>E22*2</f>
        <v>0</v>
      </c>
      <c r="J22" s="24">
        <f>F22*1</f>
        <v>0</v>
      </c>
      <c r="K22" s="24">
        <f t="shared" si="0"/>
        <v>0</v>
      </c>
      <c r="L22" s="52"/>
      <c r="M22" s="56">
        <v>36</v>
      </c>
      <c r="N22" s="74"/>
      <c r="O22" s="74"/>
      <c r="P22" s="74"/>
      <c r="Q22" s="75"/>
      <c r="R22" s="24">
        <f>N22*1</f>
        <v>0</v>
      </c>
      <c r="S22" s="24">
        <f>O22*2</f>
        <v>0</v>
      </c>
      <c r="T22" s="24">
        <f>P22*3</f>
        <v>0</v>
      </c>
      <c r="U22" s="24">
        <f>Q22*4</f>
        <v>0</v>
      </c>
      <c r="V22" s="24">
        <f t="shared" si="1"/>
        <v>0</v>
      </c>
      <c r="W22" s="47"/>
      <c r="X22" s="51"/>
      <c r="Y22" s="74"/>
      <c r="Z22" s="74"/>
      <c r="AA22" s="74"/>
      <c r="AB22" s="75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/>
      <c r="F23" s="75"/>
      <c r="G23" s="24">
        <f>C23*1</f>
        <v>0</v>
      </c>
      <c r="H23" s="24">
        <f>D23*2</f>
        <v>0</v>
      </c>
      <c r="I23" s="24">
        <f>E23*3</f>
        <v>0</v>
      </c>
      <c r="J23" s="24">
        <f>F23*4</f>
        <v>0</v>
      </c>
      <c r="K23" s="24">
        <f t="shared" si="0"/>
        <v>0</v>
      </c>
      <c r="L23" s="47"/>
      <c r="M23" s="51">
        <v>37</v>
      </c>
      <c r="N23" s="74"/>
      <c r="O23" s="74"/>
      <c r="P23" s="74"/>
      <c r="Q23" s="75"/>
      <c r="R23" s="24">
        <f>N23*4</f>
        <v>0</v>
      </c>
      <c r="S23" s="24">
        <f>O23*3</f>
        <v>0</v>
      </c>
      <c r="T23" s="24">
        <f>P23*2</f>
        <v>0</v>
      </c>
      <c r="U23" s="24">
        <f>Q23*1</f>
        <v>0</v>
      </c>
      <c r="V23" s="24">
        <f t="shared" si="1"/>
        <v>0</v>
      </c>
      <c r="W23" s="41">
        <f>V23+V24+V25+V26</f>
        <v>0</v>
      </c>
      <c r="X23" s="51"/>
      <c r="Y23" s="74"/>
      <c r="Z23" s="74"/>
      <c r="AA23" s="74"/>
      <c r="AB23" s="75"/>
      <c r="AC23" s="24"/>
      <c r="AD23" s="24"/>
      <c r="AE23" s="24"/>
      <c r="AF23" s="24"/>
      <c r="AG23" s="29"/>
      <c r="AH23" s="47"/>
      <c r="AI23" s="40"/>
      <c r="AJ23" s="53">
        <f>W23</f>
        <v>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/>
      <c r="E24" s="74"/>
      <c r="F24" s="75"/>
      <c r="G24" s="24">
        <f>C24*4</f>
        <v>0</v>
      </c>
      <c r="H24" s="24">
        <f>D24*3</f>
        <v>0</v>
      </c>
      <c r="I24" s="24">
        <f>E24*2</f>
        <v>0</v>
      </c>
      <c r="J24" s="24">
        <f>F24*1</f>
        <v>0</v>
      </c>
      <c r="K24" s="24">
        <f t="shared" si="0"/>
        <v>0</v>
      </c>
      <c r="L24" s="47"/>
      <c r="M24" s="56">
        <v>38</v>
      </c>
      <c r="N24" s="74"/>
      <c r="O24" s="74"/>
      <c r="P24" s="74"/>
      <c r="Q24" s="75"/>
      <c r="R24" s="24">
        <f>N24*1</f>
        <v>0</v>
      </c>
      <c r="S24" s="24">
        <f>O24*2</f>
        <v>0</v>
      </c>
      <c r="T24" s="24">
        <f>P24*3</f>
        <v>0</v>
      </c>
      <c r="U24" s="24">
        <f>Q24*4</f>
        <v>0</v>
      </c>
      <c r="V24" s="24">
        <f t="shared" si="1"/>
        <v>0</v>
      </c>
      <c r="W24" s="47"/>
      <c r="X24" s="51"/>
      <c r="Y24" s="74"/>
      <c r="Z24" s="74"/>
      <c r="AA24" s="74"/>
      <c r="AB24" s="75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/>
      <c r="F25" s="75"/>
      <c r="G25" s="24">
        <f>C25*4</f>
        <v>0</v>
      </c>
      <c r="H25" s="24">
        <f>D25*3</f>
        <v>0</v>
      </c>
      <c r="I25" s="24">
        <f>E25*2</f>
        <v>0</v>
      </c>
      <c r="J25" s="24">
        <f>F25*1</f>
        <v>0</v>
      </c>
      <c r="K25" s="24">
        <f t="shared" si="0"/>
        <v>0</v>
      </c>
      <c r="L25" s="41">
        <f>K25+K26+V7+V8+V9+V10</f>
        <v>0</v>
      </c>
      <c r="M25" s="51">
        <v>39</v>
      </c>
      <c r="N25" s="74"/>
      <c r="O25" s="74"/>
      <c r="P25" s="74"/>
      <c r="Q25" s="75"/>
      <c r="R25" s="24">
        <f>N25*1</f>
        <v>0</v>
      </c>
      <c r="S25" s="24">
        <f>O25*2</f>
        <v>0</v>
      </c>
      <c r="T25" s="24">
        <f>P25*3</f>
        <v>0</v>
      </c>
      <c r="U25" s="24">
        <f>Q25*4</f>
        <v>0</v>
      </c>
      <c r="V25" s="24">
        <f t="shared" si="1"/>
        <v>0</v>
      </c>
      <c r="W25" s="47"/>
      <c r="X25" s="51"/>
      <c r="Y25" s="74"/>
      <c r="Z25" s="74"/>
      <c r="AA25" s="74"/>
      <c r="AB25" s="75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/>
      <c r="F26" s="75"/>
      <c r="G26" s="24">
        <f>C26*1</f>
        <v>0</v>
      </c>
      <c r="H26" s="24">
        <f>D26*2</f>
        <v>0</v>
      </c>
      <c r="I26" s="24">
        <f>E26*3</f>
        <v>0</v>
      </c>
      <c r="J26" s="24">
        <f>F26*4</f>
        <v>0</v>
      </c>
      <c r="K26" s="24">
        <f t="shared" si="0"/>
        <v>0</v>
      </c>
      <c r="L26" s="47"/>
      <c r="M26" s="56">
        <v>40</v>
      </c>
      <c r="N26" s="74"/>
      <c r="O26" s="74"/>
      <c r="P26" s="74"/>
      <c r="Q26" s="75"/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0</v>
      </c>
      <c r="V26" s="24">
        <f t="shared" si="1"/>
        <v>0</v>
      </c>
      <c r="W26" s="47"/>
      <c r="X26" s="51"/>
      <c r="Y26" s="74"/>
      <c r="Z26" s="74"/>
      <c r="AA26" s="74"/>
      <c r="AB26" s="75"/>
      <c r="AC26" s="24"/>
      <c r="AD26" s="24"/>
      <c r="AE26" s="24"/>
      <c r="AF26" s="24"/>
      <c r="AG26" s="29"/>
      <c r="AH26" s="47"/>
      <c r="AI26" s="40"/>
      <c r="AJ26" s="53">
        <f>AH7</f>
        <v>0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0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B4:F4"/>
    <mergeCell ref="M4:Q4"/>
    <mergeCell ref="X4:AB4"/>
    <mergeCell ref="B5:F5"/>
    <mergeCell ref="G5:K5"/>
    <mergeCell ref="M5:Q5"/>
    <mergeCell ref="X5:AB5"/>
    <mergeCell ref="E1:Z1"/>
    <mergeCell ref="D2:AA2"/>
    <mergeCell ref="C3:E3"/>
    <mergeCell ref="L3:M3"/>
    <mergeCell ref="N3:P3"/>
    <mergeCell ref="W3:X3"/>
  </mergeCells>
  <pageMargins left="0.35433070866141736" right="0.27559055118110237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Normal="100" workbookViewId="0">
      <selection activeCell="W4" sqref="W4:AA4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e">
        <f>name!#REF!</f>
        <v>#REF!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e">
        <f>name!#REF!</f>
        <v>#REF!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 t="e">
        <f>name!#REF!</f>
        <v>#REF!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0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/>
      <c r="F7" s="24">
        <f>B7*1</f>
        <v>0</v>
      </c>
      <c r="G7" s="24">
        <f>C7*2</f>
        <v>0</v>
      </c>
      <c r="H7" s="24">
        <f>D7*3</f>
        <v>0</v>
      </c>
      <c r="I7" s="24">
        <f>E7*4</f>
        <v>0</v>
      </c>
      <c r="J7" s="24">
        <f t="shared" ref="J7:J26" si="0">SUM(F7:I7)</f>
        <v>0</v>
      </c>
      <c r="K7" s="55">
        <f>J7+J8+J9+J10+J11+J12</f>
        <v>0</v>
      </c>
      <c r="L7" s="51">
        <v>21</v>
      </c>
      <c r="M7" s="74"/>
      <c r="N7" s="74"/>
      <c r="O7" s="74"/>
      <c r="P7" s="75"/>
      <c r="Q7" s="24">
        <f>M7*4</f>
        <v>0</v>
      </c>
      <c r="R7" s="24">
        <f>N7*3</f>
        <v>0</v>
      </c>
      <c r="S7" s="24">
        <f>O7*2</f>
        <v>0</v>
      </c>
      <c r="T7" s="24">
        <f>P7*1</f>
        <v>0</v>
      </c>
      <c r="U7" s="24">
        <f t="shared" ref="U7:U26" si="1">SUM(Q7:T7)</f>
        <v>0</v>
      </c>
      <c r="V7" s="52"/>
      <c r="W7" s="51">
        <v>41</v>
      </c>
      <c r="X7" s="74"/>
      <c r="Y7" s="74"/>
      <c r="Z7" s="74"/>
      <c r="AA7" s="75"/>
      <c r="AB7" s="24">
        <f>X7*1</f>
        <v>0</v>
      </c>
      <c r="AC7" s="24">
        <f>Y7*2</f>
        <v>0</v>
      </c>
      <c r="AD7" s="24">
        <f>Z7*3</f>
        <v>0</v>
      </c>
      <c r="AE7" s="24">
        <f>AA7*4</f>
        <v>0</v>
      </c>
      <c r="AF7" s="24">
        <f t="shared" ref="AF7:AF18" si="2">SUM(AB7:AE7)</f>
        <v>0</v>
      </c>
      <c r="AG7" s="55">
        <f>AF7+AF8+AF9+AF10+AF11+AF12</f>
        <v>0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/>
      <c r="C8" s="74"/>
      <c r="D8" s="74"/>
      <c r="E8" s="75"/>
      <c r="F8" s="24">
        <f>B8*4</f>
        <v>0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0</v>
      </c>
      <c r="K8" s="47"/>
      <c r="L8" s="56">
        <v>22</v>
      </c>
      <c r="M8" s="74"/>
      <c r="N8" s="74"/>
      <c r="O8" s="74"/>
      <c r="P8" s="75"/>
      <c r="Q8" s="24">
        <f>M8*1</f>
        <v>0</v>
      </c>
      <c r="R8" s="24">
        <f>N8*2</f>
        <v>0</v>
      </c>
      <c r="S8" s="24">
        <f>O8*3</f>
        <v>0</v>
      </c>
      <c r="T8" s="24">
        <f>P8*4</f>
        <v>0</v>
      </c>
      <c r="U8" s="24">
        <f t="shared" si="1"/>
        <v>0</v>
      </c>
      <c r="V8" s="47"/>
      <c r="W8" s="51">
        <v>42</v>
      </c>
      <c r="X8" s="74"/>
      <c r="Y8" s="74"/>
      <c r="Z8" s="74"/>
      <c r="AA8" s="75"/>
      <c r="AB8" s="24">
        <f>X8*1</f>
        <v>0</v>
      </c>
      <c r="AC8" s="24">
        <f>Y8*2</f>
        <v>0</v>
      </c>
      <c r="AD8" s="24">
        <f>Z8*3</f>
        <v>0</v>
      </c>
      <c r="AE8" s="24">
        <f>AA8*4</f>
        <v>0</v>
      </c>
      <c r="AF8" s="24">
        <f t="shared" si="2"/>
        <v>0</v>
      </c>
      <c r="AG8" s="47"/>
      <c r="AH8" s="40"/>
      <c r="AI8" s="53">
        <f>K13</f>
        <v>0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/>
      <c r="D9" s="74"/>
      <c r="E9" s="75"/>
      <c r="F9" s="24">
        <f>B9*4</f>
        <v>0</v>
      </c>
      <c r="G9" s="24">
        <f>C9*3</f>
        <v>0</v>
      </c>
      <c r="H9" s="24">
        <f>D9*2</f>
        <v>0</v>
      </c>
      <c r="I9" s="24">
        <f>E9*1</f>
        <v>0</v>
      </c>
      <c r="J9" s="24">
        <f t="shared" si="0"/>
        <v>0</v>
      </c>
      <c r="K9" s="47"/>
      <c r="L9" s="51">
        <v>23</v>
      </c>
      <c r="M9" s="74"/>
      <c r="N9" s="74"/>
      <c r="O9" s="74"/>
      <c r="P9" s="75"/>
      <c r="Q9" s="24">
        <f>M9*1</f>
        <v>0</v>
      </c>
      <c r="R9" s="24">
        <f>N9*2</f>
        <v>0</v>
      </c>
      <c r="S9" s="24">
        <f>O9*3</f>
        <v>0</v>
      </c>
      <c r="T9" s="24">
        <f>P9*4</f>
        <v>0</v>
      </c>
      <c r="U9" s="24">
        <f t="shared" si="1"/>
        <v>0</v>
      </c>
      <c r="V9" s="47"/>
      <c r="W9" s="51">
        <v>43</v>
      </c>
      <c r="X9" s="74"/>
      <c r="Y9" s="74"/>
      <c r="Z9" s="74"/>
      <c r="AA9" s="75"/>
      <c r="AB9" s="24">
        <f>X9*1</f>
        <v>0</v>
      </c>
      <c r="AC9" s="24">
        <f>Y9*2</f>
        <v>0</v>
      </c>
      <c r="AD9" s="24">
        <f>Z9*3</f>
        <v>0</v>
      </c>
      <c r="AE9" s="24">
        <f>AA9*4</f>
        <v>0</v>
      </c>
      <c r="AF9" s="24">
        <f t="shared" si="2"/>
        <v>0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/>
      <c r="E10" s="75"/>
      <c r="F10" s="24">
        <f>B10*1</f>
        <v>0</v>
      </c>
      <c r="G10" s="24">
        <f>C10*2</f>
        <v>0</v>
      </c>
      <c r="H10" s="24">
        <f>D10*3</f>
        <v>0</v>
      </c>
      <c r="I10" s="24">
        <f>E10*4</f>
        <v>0</v>
      </c>
      <c r="J10" s="24">
        <f t="shared" si="0"/>
        <v>0</v>
      </c>
      <c r="K10" s="47"/>
      <c r="L10" s="56">
        <v>24</v>
      </c>
      <c r="M10" s="74"/>
      <c r="N10" s="74"/>
      <c r="O10" s="74"/>
      <c r="P10" s="75"/>
      <c r="Q10" s="24">
        <f>M10*4</f>
        <v>0</v>
      </c>
      <c r="R10" s="24">
        <f>N10*3</f>
        <v>0</v>
      </c>
      <c r="S10" s="24">
        <f>O10*2</f>
        <v>0</v>
      </c>
      <c r="T10" s="24">
        <f>P10*1</f>
        <v>0</v>
      </c>
      <c r="U10" s="24">
        <f t="shared" si="1"/>
        <v>0</v>
      </c>
      <c r="V10" s="47"/>
      <c r="W10" s="51">
        <v>44</v>
      </c>
      <c r="X10" s="74"/>
      <c r="Y10" s="74"/>
      <c r="Z10" s="74"/>
      <c r="AA10" s="75"/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0</v>
      </c>
      <c r="AF10" s="24">
        <f t="shared" si="2"/>
        <v>0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/>
      <c r="D11" s="74"/>
      <c r="E11" s="75"/>
      <c r="F11" s="24">
        <f>B11*4</f>
        <v>0</v>
      </c>
      <c r="G11" s="24">
        <f>C11*3</f>
        <v>0</v>
      </c>
      <c r="H11" s="24">
        <f>D11*2</f>
        <v>0</v>
      </c>
      <c r="I11" s="24">
        <f>E11*1</f>
        <v>0</v>
      </c>
      <c r="J11" s="24">
        <f t="shared" si="0"/>
        <v>0</v>
      </c>
      <c r="K11" s="52"/>
      <c r="L11" s="51">
        <v>25</v>
      </c>
      <c r="M11" s="74"/>
      <c r="N11" s="74"/>
      <c r="O11" s="74"/>
      <c r="P11" s="75"/>
      <c r="Q11" s="24">
        <f>M11*1</f>
        <v>0</v>
      </c>
      <c r="R11" s="24">
        <f>N11*2</f>
        <v>0</v>
      </c>
      <c r="S11" s="24">
        <f>O11*3</f>
        <v>0</v>
      </c>
      <c r="T11" s="24">
        <f>P11*4</f>
        <v>0</v>
      </c>
      <c r="U11" s="24">
        <f t="shared" si="1"/>
        <v>0</v>
      </c>
      <c r="V11" s="55">
        <f>U11+U12+U13+U14+U15+U16</f>
        <v>0</v>
      </c>
      <c r="W11" s="51">
        <v>45</v>
      </c>
      <c r="X11" s="74"/>
      <c r="Y11" s="74"/>
      <c r="Z11" s="74"/>
      <c r="AA11" s="75"/>
      <c r="AB11" s="24">
        <f>X11*4</f>
        <v>0</v>
      </c>
      <c r="AC11" s="24">
        <f>Y11*3</f>
        <v>0</v>
      </c>
      <c r="AD11" s="24">
        <f>Z11*2</f>
        <v>0</v>
      </c>
      <c r="AE11" s="24">
        <f>AA11*1</f>
        <v>0</v>
      </c>
      <c r="AF11" s="24">
        <f t="shared" si="2"/>
        <v>0</v>
      </c>
      <c r="AG11" s="52"/>
      <c r="AH11" s="40"/>
      <c r="AI11" s="53">
        <f>K19</f>
        <v>0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/>
      <c r="D12" s="74"/>
      <c r="E12" s="75"/>
      <c r="F12" s="24">
        <f>B12*1</f>
        <v>0</v>
      </c>
      <c r="G12" s="24">
        <f>C12*2</f>
        <v>0</v>
      </c>
      <c r="H12" s="24">
        <f>D12*3</f>
        <v>0</v>
      </c>
      <c r="I12" s="24">
        <f>E12*4</f>
        <v>0</v>
      </c>
      <c r="J12" s="24">
        <f t="shared" si="0"/>
        <v>0</v>
      </c>
      <c r="K12" s="52"/>
      <c r="L12" s="56">
        <v>26</v>
      </c>
      <c r="M12" s="74"/>
      <c r="N12" s="74"/>
      <c r="O12" s="74"/>
      <c r="P12" s="75"/>
      <c r="Q12" s="24">
        <f>M12*4</f>
        <v>0</v>
      </c>
      <c r="R12" s="24">
        <f>N12*3</f>
        <v>0</v>
      </c>
      <c r="S12" s="24">
        <f>O12*2</f>
        <v>0</v>
      </c>
      <c r="T12" s="24">
        <f>P12*1</f>
        <v>0</v>
      </c>
      <c r="U12" s="24">
        <f t="shared" si="1"/>
        <v>0</v>
      </c>
      <c r="V12" s="47"/>
      <c r="W12" s="51">
        <v>46</v>
      </c>
      <c r="X12" s="74"/>
      <c r="Y12" s="74"/>
      <c r="Z12" s="74"/>
      <c r="AA12" s="75"/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0</v>
      </c>
      <c r="AF12" s="24">
        <f t="shared" si="2"/>
        <v>0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/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0</v>
      </c>
      <c r="J13" s="24">
        <f t="shared" si="0"/>
        <v>0</v>
      </c>
      <c r="K13" s="41">
        <f>J13+J14+J15+J16+J17+J18</f>
        <v>0</v>
      </c>
      <c r="L13" s="51">
        <v>27</v>
      </c>
      <c r="M13" s="74"/>
      <c r="N13" s="74"/>
      <c r="O13" s="74"/>
      <c r="P13" s="75"/>
      <c r="Q13" s="24">
        <f>M13*4</f>
        <v>0</v>
      </c>
      <c r="R13" s="24">
        <f>N13*3</f>
        <v>0</v>
      </c>
      <c r="S13" s="24">
        <f>O13*2</f>
        <v>0</v>
      </c>
      <c r="T13" s="24">
        <f>P13*1</f>
        <v>0</v>
      </c>
      <c r="U13" s="24">
        <f t="shared" si="1"/>
        <v>0</v>
      </c>
      <c r="V13" s="47"/>
      <c r="W13" s="51">
        <v>47</v>
      </c>
      <c r="X13" s="74"/>
      <c r="Y13" s="74"/>
      <c r="Z13" s="74"/>
      <c r="AA13" s="75"/>
      <c r="AB13" s="24">
        <f>X13*4</f>
        <v>0</v>
      </c>
      <c r="AC13" s="24">
        <f>Y13*3</f>
        <v>0</v>
      </c>
      <c r="AD13" s="24">
        <f>Z13*2</f>
        <v>0</v>
      </c>
      <c r="AE13" s="24">
        <f>AA13*1</f>
        <v>0</v>
      </c>
      <c r="AF13" s="24">
        <f t="shared" si="2"/>
        <v>0</v>
      </c>
      <c r="AG13" s="41">
        <f>AF13+AF14+AF15+AF16+AF17+AF18</f>
        <v>0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/>
      <c r="D14" s="74"/>
      <c r="E14" s="75"/>
      <c r="F14" s="24">
        <f>B14*4</f>
        <v>0</v>
      </c>
      <c r="G14" s="24">
        <f>C14*3</f>
        <v>0</v>
      </c>
      <c r="H14" s="24">
        <f>D14*2</f>
        <v>0</v>
      </c>
      <c r="I14" s="24">
        <f>E14*1</f>
        <v>0</v>
      </c>
      <c r="J14" s="24">
        <f t="shared" si="0"/>
        <v>0</v>
      </c>
      <c r="K14" s="47"/>
      <c r="L14" s="56">
        <v>28</v>
      </c>
      <c r="M14" s="74"/>
      <c r="N14" s="74"/>
      <c r="O14" s="74"/>
      <c r="P14" s="75"/>
      <c r="Q14" s="24">
        <f>M14*1</f>
        <v>0</v>
      </c>
      <c r="R14" s="24">
        <f>N14*2</f>
        <v>0</v>
      </c>
      <c r="S14" s="24">
        <f>O14*3</f>
        <v>0</v>
      </c>
      <c r="T14" s="24">
        <f>P14*4</f>
        <v>0</v>
      </c>
      <c r="U14" s="24">
        <f t="shared" si="1"/>
        <v>0</v>
      </c>
      <c r="V14" s="47"/>
      <c r="W14" s="51">
        <v>48</v>
      </c>
      <c r="X14" s="74"/>
      <c r="Y14" s="74"/>
      <c r="Z14" s="74"/>
      <c r="AA14" s="75"/>
      <c r="AB14" s="24">
        <f>X14*1</f>
        <v>0</v>
      </c>
      <c r="AC14" s="24">
        <f>Y14*2</f>
        <v>0</v>
      </c>
      <c r="AD14" s="24">
        <f>Z14*3</f>
        <v>0</v>
      </c>
      <c r="AE14" s="24">
        <f>AA14*4</f>
        <v>0</v>
      </c>
      <c r="AF14" s="24">
        <f t="shared" si="2"/>
        <v>0</v>
      </c>
      <c r="AG14" s="47"/>
      <c r="AH14" s="40"/>
      <c r="AI14" s="53">
        <f>K25</f>
        <v>0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/>
      <c r="D15" s="74"/>
      <c r="E15" s="75"/>
      <c r="F15" s="24">
        <f>B15*4</f>
        <v>0</v>
      </c>
      <c r="G15" s="24">
        <f>C15*3</f>
        <v>0</v>
      </c>
      <c r="H15" s="24">
        <f>D15*2</f>
        <v>0</v>
      </c>
      <c r="I15" s="24">
        <f>E15*1</f>
        <v>0</v>
      </c>
      <c r="J15" s="24">
        <f t="shared" si="0"/>
        <v>0</v>
      </c>
      <c r="K15" s="47"/>
      <c r="L15" s="51">
        <v>29</v>
      </c>
      <c r="M15" s="74"/>
      <c r="N15" s="74"/>
      <c r="O15" s="74"/>
      <c r="P15" s="75"/>
      <c r="Q15" s="24">
        <f>M15*4</f>
        <v>0</v>
      </c>
      <c r="R15" s="24">
        <f>N15*3</f>
        <v>0</v>
      </c>
      <c r="S15" s="24">
        <f>O15*2</f>
        <v>0</v>
      </c>
      <c r="T15" s="24">
        <f>P15*1</f>
        <v>0</v>
      </c>
      <c r="U15" s="24">
        <f t="shared" si="1"/>
        <v>0</v>
      </c>
      <c r="V15" s="47"/>
      <c r="W15" s="51">
        <v>49</v>
      </c>
      <c r="X15" s="74"/>
      <c r="Y15" s="74"/>
      <c r="Z15" s="74"/>
      <c r="AA15" s="75"/>
      <c r="AB15" s="24">
        <f>X15*1</f>
        <v>0</v>
      </c>
      <c r="AC15" s="24">
        <f>Y15*2</f>
        <v>0</v>
      </c>
      <c r="AD15" s="24">
        <f>Z15*3</f>
        <v>0</v>
      </c>
      <c r="AE15" s="24">
        <f>AA15*4</f>
        <v>0</v>
      </c>
      <c r="AF15" s="24">
        <f t="shared" si="2"/>
        <v>0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/>
      <c r="E16" s="75"/>
      <c r="F16" s="24">
        <f>B16*1</f>
        <v>0</v>
      </c>
      <c r="G16" s="24">
        <f>C16*2</f>
        <v>0</v>
      </c>
      <c r="H16" s="24">
        <f>D16*3</f>
        <v>0</v>
      </c>
      <c r="I16" s="24">
        <f>E16*4</f>
        <v>0</v>
      </c>
      <c r="J16" s="24">
        <f t="shared" si="0"/>
        <v>0</v>
      </c>
      <c r="K16" s="52"/>
      <c r="L16" s="56">
        <v>30</v>
      </c>
      <c r="M16" s="74"/>
      <c r="N16" s="74"/>
      <c r="O16" s="74"/>
      <c r="P16" s="75"/>
      <c r="Q16" s="24">
        <f>M16*4</f>
        <v>0</v>
      </c>
      <c r="R16" s="24">
        <f>N16*3</f>
        <v>0</v>
      </c>
      <c r="S16" s="24">
        <f>O16*2</f>
        <v>0</v>
      </c>
      <c r="T16" s="24">
        <f>P16*1</f>
        <v>0</v>
      </c>
      <c r="U16" s="24">
        <f t="shared" si="1"/>
        <v>0</v>
      </c>
      <c r="V16" s="52"/>
      <c r="W16" s="51">
        <v>50</v>
      </c>
      <c r="X16" s="74"/>
      <c r="Y16" s="74"/>
      <c r="Z16" s="74"/>
      <c r="AA16" s="75"/>
      <c r="AB16" s="24">
        <f>X16*1</f>
        <v>0</v>
      </c>
      <c r="AC16" s="24">
        <f>Y16*2</f>
        <v>0</v>
      </c>
      <c r="AD16" s="24">
        <f>Z16*3</f>
        <v>0</v>
      </c>
      <c r="AE16" s="24">
        <f>AA16*4</f>
        <v>0</v>
      </c>
      <c r="AF16" s="24">
        <f t="shared" si="2"/>
        <v>0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/>
      <c r="E17" s="75"/>
      <c r="F17" s="24">
        <f>B17*4</f>
        <v>0</v>
      </c>
      <c r="G17" s="24">
        <f>C17*3</f>
        <v>0</v>
      </c>
      <c r="H17" s="24">
        <f>D17*2</f>
        <v>0</v>
      </c>
      <c r="I17" s="24">
        <f>E17*1</f>
        <v>0</v>
      </c>
      <c r="J17" s="24">
        <f t="shared" si="0"/>
        <v>0</v>
      </c>
      <c r="K17" s="52"/>
      <c r="L17" s="51">
        <v>31</v>
      </c>
      <c r="M17" s="74"/>
      <c r="N17" s="74"/>
      <c r="O17" s="74"/>
      <c r="P17" s="75"/>
      <c r="Q17" s="24">
        <f>M17*1</f>
        <v>0</v>
      </c>
      <c r="R17" s="24">
        <f>N17*2</f>
        <v>0</v>
      </c>
      <c r="S17" s="24">
        <f>O17*3</f>
        <v>0</v>
      </c>
      <c r="T17" s="24">
        <f>P17*4</f>
        <v>0</v>
      </c>
      <c r="U17" s="24">
        <f t="shared" si="1"/>
        <v>0</v>
      </c>
      <c r="V17" s="41">
        <f>U17+U18+U19+U20+U21+U22</f>
        <v>0</v>
      </c>
      <c r="W17" s="51">
        <v>51</v>
      </c>
      <c r="X17" s="74"/>
      <c r="Y17" s="74"/>
      <c r="Z17" s="74"/>
      <c r="AA17" s="75"/>
      <c r="AB17" s="24">
        <f>X17*4</f>
        <v>0</v>
      </c>
      <c r="AC17" s="24">
        <f>Y17*3</f>
        <v>0</v>
      </c>
      <c r="AD17" s="24">
        <f>Z17*2</f>
        <v>0</v>
      </c>
      <c r="AE17" s="24">
        <f>AA17*1</f>
        <v>0</v>
      </c>
      <c r="AF17" s="24">
        <f t="shared" si="2"/>
        <v>0</v>
      </c>
      <c r="AG17" s="47"/>
      <c r="AH17" s="40"/>
      <c r="AI17" s="53">
        <f>V11</f>
        <v>0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/>
      <c r="D18" s="74"/>
      <c r="E18" s="75"/>
      <c r="F18" s="24">
        <f>B18*1</f>
        <v>0</v>
      </c>
      <c r="G18" s="24">
        <f>C18*2</f>
        <v>0</v>
      </c>
      <c r="H18" s="24">
        <f>D18*3</f>
        <v>0</v>
      </c>
      <c r="I18" s="24">
        <f>E18*4</f>
        <v>0</v>
      </c>
      <c r="J18" s="24">
        <f t="shared" si="0"/>
        <v>0</v>
      </c>
      <c r="K18" s="47"/>
      <c r="L18" s="56">
        <v>32</v>
      </c>
      <c r="M18" s="74"/>
      <c r="N18" s="74"/>
      <c r="O18" s="74"/>
      <c r="P18" s="75"/>
      <c r="Q18" s="24">
        <f>M18*1</f>
        <v>0</v>
      </c>
      <c r="R18" s="24">
        <f>N18*2</f>
        <v>0</v>
      </c>
      <c r="S18" s="24">
        <f>O18*3</f>
        <v>0</v>
      </c>
      <c r="T18" s="24">
        <f>P18*4</f>
        <v>0</v>
      </c>
      <c r="U18" s="24">
        <f t="shared" si="1"/>
        <v>0</v>
      </c>
      <c r="V18" s="47"/>
      <c r="W18" s="51">
        <v>52</v>
      </c>
      <c r="X18" s="74"/>
      <c r="Y18" s="74"/>
      <c r="Z18" s="74"/>
      <c r="AA18" s="75"/>
      <c r="AB18" s="24">
        <f>X18*4</f>
        <v>0</v>
      </c>
      <c r="AC18" s="24">
        <f>Y18*3</f>
        <v>0</v>
      </c>
      <c r="AD18" s="24">
        <f>Z18*2</f>
        <v>0</v>
      </c>
      <c r="AE18" s="24">
        <f>AA18*1</f>
        <v>0</v>
      </c>
      <c r="AF18" s="24">
        <f t="shared" si="2"/>
        <v>0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/>
      <c r="E19" s="75"/>
      <c r="F19" s="24">
        <f>B19*4</f>
        <v>0</v>
      </c>
      <c r="G19" s="24">
        <f>C19*3</f>
        <v>0</v>
      </c>
      <c r="H19" s="24">
        <f>D19*2</f>
        <v>0</v>
      </c>
      <c r="I19" s="24">
        <f>E19*1</f>
        <v>0</v>
      </c>
      <c r="J19" s="24">
        <f t="shared" si="0"/>
        <v>0</v>
      </c>
      <c r="K19" s="41">
        <f>J19+J20+J21+J22+J23+J24</f>
        <v>0</v>
      </c>
      <c r="L19" s="51">
        <v>33</v>
      </c>
      <c r="M19" s="74"/>
      <c r="N19" s="74"/>
      <c r="O19" s="74"/>
      <c r="P19" s="75"/>
      <c r="Q19" s="24">
        <f>M19*4</f>
        <v>0</v>
      </c>
      <c r="R19" s="24">
        <f>N19*3</f>
        <v>0</v>
      </c>
      <c r="S19" s="24">
        <f>O19*2</f>
        <v>0</v>
      </c>
      <c r="T19" s="24">
        <f>P19*1</f>
        <v>0</v>
      </c>
      <c r="U19" s="24">
        <f t="shared" si="1"/>
        <v>0</v>
      </c>
      <c r="V19" s="47"/>
      <c r="W19" s="51"/>
      <c r="X19" s="54"/>
      <c r="Y19" s="54"/>
      <c r="Z19" s="54"/>
      <c r="AA19" s="24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/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0</v>
      </c>
      <c r="J20" s="24">
        <f t="shared" si="0"/>
        <v>0</v>
      </c>
      <c r="K20" s="47"/>
      <c r="L20" s="56">
        <v>34</v>
      </c>
      <c r="M20" s="74"/>
      <c r="N20" s="74"/>
      <c r="O20" s="74"/>
      <c r="P20" s="75"/>
      <c r="Q20" s="24">
        <f>M20*1</f>
        <v>0</v>
      </c>
      <c r="R20" s="24">
        <f>N20*2</f>
        <v>0</v>
      </c>
      <c r="S20" s="24">
        <f>O20*3</f>
        <v>0</v>
      </c>
      <c r="T20" s="24">
        <f>P20*4</f>
        <v>0</v>
      </c>
      <c r="U20" s="24">
        <f t="shared" si="1"/>
        <v>0</v>
      </c>
      <c r="V20" s="47"/>
      <c r="W20" s="51"/>
      <c r="X20" s="54"/>
      <c r="Y20" s="54"/>
      <c r="Z20" s="54"/>
      <c r="AA20" s="24"/>
      <c r="AB20" s="33"/>
      <c r="AC20" s="33"/>
      <c r="AD20" s="33"/>
      <c r="AE20" s="33"/>
      <c r="AF20" s="30"/>
      <c r="AG20" s="47"/>
      <c r="AH20" s="40"/>
      <c r="AI20" s="53">
        <f>V17</f>
        <v>0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/>
      <c r="E21" s="75"/>
      <c r="F21" s="24">
        <f>B21*1</f>
        <v>0</v>
      </c>
      <c r="G21" s="24">
        <f>C21*2</f>
        <v>0</v>
      </c>
      <c r="H21" s="24">
        <f>D21*3</f>
        <v>0</v>
      </c>
      <c r="I21" s="24">
        <f>E21*4</f>
        <v>0</v>
      </c>
      <c r="J21" s="24">
        <f t="shared" si="0"/>
        <v>0</v>
      </c>
      <c r="K21" s="52"/>
      <c r="L21" s="51">
        <v>35</v>
      </c>
      <c r="M21" s="74"/>
      <c r="N21" s="74"/>
      <c r="O21" s="74"/>
      <c r="P21" s="75"/>
      <c r="Q21" s="24">
        <f>M21*4</f>
        <v>0</v>
      </c>
      <c r="R21" s="24">
        <f>N21*3</f>
        <v>0</v>
      </c>
      <c r="S21" s="24">
        <f>O21*2</f>
        <v>0</v>
      </c>
      <c r="T21" s="24">
        <f>P21*1</f>
        <v>0</v>
      </c>
      <c r="U21" s="24">
        <f t="shared" si="1"/>
        <v>0</v>
      </c>
      <c r="V21" s="47"/>
      <c r="W21" s="51"/>
      <c r="X21" s="54"/>
      <c r="Y21" s="54"/>
      <c r="Z21" s="54"/>
      <c r="AA21" s="24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/>
      <c r="D22" s="74"/>
      <c r="E22" s="75"/>
      <c r="F22" s="24">
        <f>B22*4</f>
        <v>0</v>
      </c>
      <c r="G22" s="24">
        <f>C22*3</f>
        <v>0</v>
      </c>
      <c r="H22" s="24">
        <f>D22*2</f>
        <v>0</v>
      </c>
      <c r="I22" s="24">
        <f>E22*1</f>
        <v>0</v>
      </c>
      <c r="J22" s="24">
        <f t="shared" si="0"/>
        <v>0</v>
      </c>
      <c r="K22" s="52"/>
      <c r="L22" s="56">
        <v>36</v>
      </c>
      <c r="M22" s="74"/>
      <c r="N22" s="74"/>
      <c r="O22" s="74"/>
      <c r="P22" s="75"/>
      <c r="Q22" s="24">
        <f>M22*1</f>
        <v>0</v>
      </c>
      <c r="R22" s="24">
        <f>N22*2</f>
        <v>0</v>
      </c>
      <c r="S22" s="24">
        <f>O22*3</f>
        <v>0</v>
      </c>
      <c r="T22" s="24">
        <f>P22*4</f>
        <v>0</v>
      </c>
      <c r="U22" s="24">
        <f t="shared" si="1"/>
        <v>0</v>
      </c>
      <c r="V22" s="47"/>
      <c r="W22" s="51"/>
      <c r="X22" s="54"/>
      <c r="Y22" s="54"/>
      <c r="Z22" s="54"/>
      <c r="AA22" s="24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/>
      <c r="D23" s="74"/>
      <c r="E23" s="75"/>
      <c r="F23" s="24">
        <f>B23*1</f>
        <v>0</v>
      </c>
      <c r="G23" s="24">
        <f>C23*2</f>
        <v>0</v>
      </c>
      <c r="H23" s="24">
        <f>D23*3</f>
        <v>0</v>
      </c>
      <c r="I23" s="24">
        <f>E23*4</f>
        <v>0</v>
      </c>
      <c r="J23" s="24">
        <f t="shared" si="0"/>
        <v>0</v>
      </c>
      <c r="K23" s="47"/>
      <c r="L23" s="51">
        <v>37</v>
      </c>
      <c r="M23" s="74"/>
      <c r="N23" s="74"/>
      <c r="O23" s="74"/>
      <c r="P23" s="75"/>
      <c r="Q23" s="24">
        <f>M23*4</f>
        <v>0</v>
      </c>
      <c r="R23" s="24">
        <f>N23*3</f>
        <v>0</v>
      </c>
      <c r="S23" s="24">
        <f>O23*2</f>
        <v>0</v>
      </c>
      <c r="T23" s="24">
        <f>P23*1</f>
        <v>0</v>
      </c>
      <c r="U23" s="24">
        <f t="shared" si="1"/>
        <v>0</v>
      </c>
      <c r="V23" s="41">
        <f>U23+U24+U25+U26</f>
        <v>0</v>
      </c>
      <c r="W23" s="51"/>
      <c r="X23" s="54"/>
      <c r="Y23" s="54"/>
      <c r="Z23" s="54"/>
      <c r="AA23" s="24"/>
      <c r="AB23" s="24"/>
      <c r="AC23" s="24"/>
      <c r="AD23" s="24"/>
      <c r="AE23" s="24"/>
      <c r="AF23" s="29"/>
      <c r="AG23" s="47"/>
      <c r="AH23" s="40"/>
      <c r="AI23" s="53">
        <f>V23</f>
        <v>0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/>
      <c r="D24" s="74"/>
      <c r="E24" s="75"/>
      <c r="F24" s="24">
        <f>B24*4</f>
        <v>0</v>
      </c>
      <c r="G24" s="24">
        <f>C24*3</f>
        <v>0</v>
      </c>
      <c r="H24" s="24">
        <f>D24*2</f>
        <v>0</v>
      </c>
      <c r="I24" s="24">
        <f>E24*1</f>
        <v>0</v>
      </c>
      <c r="J24" s="24">
        <f t="shared" si="0"/>
        <v>0</v>
      </c>
      <c r="K24" s="47"/>
      <c r="L24" s="56">
        <v>38</v>
      </c>
      <c r="M24" s="74"/>
      <c r="N24" s="74"/>
      <c r="O24" s="74"/>
      <c r="P24" s="75"/>
      <c r="Q24" s="24">
        <f>M24*1</f>
        <v>0</v>
      </c>
      <c r="R24" s="24">
        <f>N24*2</f>
        <v>0</v>
      </c>
      <c r="S24" s="24">
        <f>O24*3</f>
        <v>0</v>
      </c>
      <c r="T24" s="24">
        <f>P24*4</f>
        <v>0</v>
      </c>
      <c r="U24" s="24">
        <f t="shared" si="1"/>
        <v>0</v>
      </c>
      <c r="V24" s="47"/>
      <c r="W24" s="51"/>
      <c r="X24" s="54"/>
      <c r="Y24" s="54"/>
      <c r="Z24" s="54"/>
      <c r="AA24" s="24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/>
      <c r="D25" s="74"/>
      <c r="E25" s="75"/>
      <c r="F25" s="24">
        <f>B25*4</f>
        <v>0</v>
      </c>
      <c r="G25" s="24">
        <f>C25*3</f>
        <v>0</v>
      </c>
      <c r="H25" s="24">
        <f>D25*2</f>
        <v>0</v>
      </c>
      <c r="I25" s="24">
        <f>E25*1</f>
        <v>0</v>
      </c>
      <c r="J25" s="24">
        <f t="shared" si="0"/>
        <v>0</v>
      </c>
      <c r="K25" s="41">
        <f>J25+J26+U7+U8+U9+U10</f>
        <v>0</v>
      </c>
      <c r="L25" s="51">
        <v>39</v>
      </c>
      <c r="M25" s="74"/>
      <c r="N25" s="74"/>
      <c r="O25" s="74"/>
      <c r="P25" s="75"/>
      <c r="Q25" s="24">
        <f>M25*1</f>
        <v>0</v>
      </c>
      <c r="R25" s="24">
        <f>N25*2</f>
        <v>0</v>
      </c>
      <c r="S25" s="24">
        <f>O25*3</f>
        <v>0</v>
      </c>
      <c r="T25" s="24">
        <f>P25*4</f>
        <v>0</v>
      </c>
      <c r="U25" s="24">
        <f t="shared" si="1"/>
        <v>0</v>
      </c>
      <c r="V25" s="47"/>
      <c r="W25" s="51"/>
      <c r="X25" s="54"/>
      <c r="Y25" s="54"/>
      <c r="Z25" s="54"/>
      <c r="AA25" s="24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/>
      <c r="D26" s="74"/>
      <c r="E26" s="75"/>
      <c r="F26" s="24">
        <f>B26*1</f>
        <v>0</v>
      </c>
      <c r="G26" s="24">
        <f>C26*2</f>
        <v>0</v>
      </c>
      <c r="H26" s="24">
        <f>D26*3</f>
        <v>0</v>
      </c>
      <c r="I26" s="24">
        <f>E26*4</f>
        <v>0</v>
      </c>
      <c r="J26" s="24">
        <f t="shared" si="0"/>
        <v>0</v>
      </c>
      <c r="K26" s="47"/>
      <c r="L26" s="56">
        <v>40</v>
      </c>
      <c r="M26" s="74"/>
      <c r="N26" s="74"/>
      <c r="O26" s="74"/>
      <c r="P26" s="75"/>
      <c r="Q26" s="24">
        <f>M26*4</f>
        <v>0</v>
      </c>
      <c r="R26" s="24">
        <f>N26*3</f>
        <v>0</v>
      </c>
      <c r="S26" s="24">
        <f>O26*2</f>
        <v>0</v>
      </c>
      <c r="T26" s="24">
        <f>P26*1</f>
        <v>0</v>
      </c>
      <c r="U26" s="24">
        <f t="shared" si="1"/>
        <v>0</v>
      </c>
      <c r="V26" s="47"/>
      <c r="W26" s="51"/>
      <c r="X26" s="54"/>
      <c r="Y26" s="54"/>
      <c r="Z26" s="54"/>
      <c r="AA26" s="24"/>
      <c r="AB26" s="24"/>
      <c r="AC26" s="24"/>
      <c r="AD26" s="24"/>
      <c r="AE26" s="24"/>
      <c r="AF26" s="29"/>
      <c r="AG26" s="47"/>
      <c r="AH26" s="40"/>
      <c r="AI26" s="53">
        <f>AG7</f>
        <v>0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0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0.39370078740157483" right="0.31496062992125984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Normal="100" workbookViewId="0">
      <selection activeCell="X4" sqref="X4:AB4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e">
        <f>name!#REF!</f>
        <v>#REF!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e">
        <f>name!#REF!</f>
        <v>#REF!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 t="e">
        <f>name!#REF!</f>
        <v>#REF!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0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/>
      <c r="G7" s="24">
        <f>C7*1</f>
        <v>0</v>
      </c>
      <c r="H7" s="24">
        <f>D7*2</f>
        <v>0</v>
      </c>
      <c r="I7" s="24">
        <f>E7*3</f>
        <v>0</v>
      </c>
      <c r="J7" s="24">
        <f>F7*4</f>
        <v>0</v>
      </c>
      <c r="K7" s="24">
        <f>SUM(G7:J7)</f>
        <v>0</v>
      </c>
      <c r="L7" s="55">
        <f>K7+K8+K9+K10+K11+K12</f>
        <v>0</v>
      </c>
      <c r="M7" s="51">
        <v>21</v>
      </c>
      <c r="N7" s="74"/>
      <c r="O7" s="74"/>
      <c r="P7" s="74"/>
      <c r="Q7" s="75"/>
      <c r="R7" s="24">
        <f>N7*4</f>
        <v>0</v>
      </c>
      <c r="S7" s="24">
        <f>O7*3</f>
        <v>0</v>
      </c>
      <c r="T7" s="24">
        <f>P7*2</f>
        <v>0</v>
      </c>
      <c r="U7" s="24">
        <f>Q7*1</f>
        <v>0</v>
      </c>
      <c r="V7" s="24">
        <f>SUM(R7:U7)</f>
        <v>0</v>
      </c>
      <c r="W7" s="52"/>
      <c r="X7" s="51">
        <v>41</v>
      </c>
      <c r="Y7" s="74"/>
      <c r="Z7" s="74"/>
      <c r="AA7" s="74"/>
      <c r="AB7" s="75"/>
      <c r="AC7" s="24">
        <f>Y7*1</f>
        <v>0</v>
      </c>
      <c r="AD7" s="24">
        <f>Z7*2</f>
        <v>0</v>
      </c>
      <c r="AE7" s="24">
        <f>AA7*3</f>
        <v>0</v>
      </c>
      <c r="AF7" s="24">
        <f>AB7*4</f>
        <v>0</v>
      </c>
      <c r="AG7" s="24">
        <f t="shared" ref="AG7:AG18" si="0">SUM(AC7:AF7)</f>
        <v>0</v>
      </c>
      <c r="AH7" s="55">
        <f>AG7+AG8+AG9+AG10+AG11+AG12</f>
        <v>0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/>
      <c r="D8" s="74"/>
      <c r="E8" s="74"/>
      <c r="F8" s="75"/>
      <c r="G8" s="24">
        <f>C8*4</f>
        <v>0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0</v>
      </c>
      <c r="L8" s="47"/>
      <c r="M8" s="56">
        <v>22</v>
      </c>
      <c r="N8" s="74"/>
      <c r="O8" s="74"/>
      <c r="P8" s="74"/>
      <c r="Q8" s="75"/>
      <c r="R8" s="24">
        <f>N8*1</f>
        <v>0</v>
      </c>
      <c r="S8" s="24">
        <f>O8*2</f>
        <v>0</v>
      </c>
      <c r="T8" s="24">
        <f>P8*3</f>
        <v>0</v>
      </c>
      <c r="U8" s="24">
        <f>Q8*4</f>
        <v>0</v>
      </c>
      <c r="V8" s="24">
        <f>SUM(R8:U8)</f>
        <v>0</v>
      </c>
      <c r="W8" s="47"/>
      <c r="X8" s="51">
        <v>42</v>
      </c>
      <c r="Y8" s="74"/>
      <c r="Z8" s="74"/>
      <c r="AA8" s="74"/>
      <c r="AB8" s="75"/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0</v>
      </c>
      <c r="AG8" s="24">
        <f t="shared" si="0"/>
        <v>0</v>
      </c>
      <c r="AH8" s="47"/>
      <c r="AI8" s="40"/>
      <c r="AJ8" s="53">
        <f>L13</f>
        <v>0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/>
      <c r="E9" s="74"/>
      <c r="F9" s="75"/>
      <c r="G9" s="24">
        <f>C9*4</f>
        <v>0</v>
      </c>
      <c r="H9" s="24">
        <f>D9*3</f>
        <v>0</v>
      </c>
      <c r="I9" s="24">
        <f>E9*2</f>
        <v>0</v>
      </c>
      <c r="J9" s="24">
        <f>F9*1</f>
        <v>0</v>
      </c>
      <c r="K9" s="24">
        <f>SUM(G9:J9)</f>
        <v>0</v>
      </c>
      <c r="L9" s="47"/>
      <c r="M9" s="51">
        <v>23</v>
      </c>
      <c r="N9" s="74"/>
      <c r="O9" s="74"/>
      <c r="P9" s="74"/>
      <c r="Q9" s="75"/>
      <c r="R9" s="24">
        <f>N9*1</f>
        <v>0</v>
      </c>
      <c r="S9" s="24">
        <f>O9*2</f>
        <v>0</v>
      </c>
      <c r="T9" s="24">
        <f>P9*3</f>
        <v>0</v>
      </c>
      <c r="U9" s="24">
        <f>Q9*4</f>
        <v>0</v>
      </c>
      <c r="V9" s="24">
        <f>SUM(R9:U9)</f>
        <v>0</v>
      </c>
      <c r="W9" s="47"/>
      <c r="X9" s="51">
        <v>43</v>
      </c>
      <c r="Y9" s="74"/>
      <c r="Z9" s="74"/>
      <c r="AA9" s="74"/>
      <c r="AB9" s="75"/>
      <c r="AC9" s="24">
        <f t="shared" si="1"/>
        <v>0</v>
      </c>
      <c r="AD9" s="24">
        <f t="shared" si="2"/>
        <v>0</v>
      </c>
      <c r="AE9" s="24">
        <f t="shared" si="3"/>
        <v>0</v>
      </c>
      <c r="AF9" s="24">
        <f t="shared" si="4"/>
        <v>0</v>
      </c>
      <c r="AG9" s="24">
        <f t="shared" si="0"/>
        <v>0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/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0</v>
      </c>
      <c r="J10" s="24">
        <f t="shared" ref="J10:J26" si="8">F10*4</f>
        <v>0</v>
      </c>
      <c r="K10" s="24">
        <f t="shared" ref="K10:K26" si="9">SUM(G10:J10)</f>
        <v>0</v>
      </c>
      <c r="L10" s="47"/>
      <c r="M10" s="56">
        <v>24</v>
      </c>
      <c r="N10" s="74"/>
      <c r="O10" s="74"/>
      <c r="P10" s="74"/>
      <c r="Q10" s="75"/>
      <c r="R10" s="24">
        <f>N10*4</f>
        <v>0</v>
      </c>
      <c r="S10" s="24">
        <f>O10*3</f>
        <v>0</v>
      </c>
      <c r="T10" s="24">
        <f>P10*2</f>
        <v>0</v>
      </c>
      <c r="U10" s="24">
        <f>Q10*1</f>
        <v>0</v>
      </c>
      <c r="V10" s="24">
        <f>SUM(R10:U10)</f>
        <v>0</v>
      </c>
      <c r="W10" s="47"/>
      <c r="X10" s="51">
        <v>44</v>
      </c>
      <c r="Y10" s="74"/>
      <c r="Z10" s="74"/>
      <c r="AA10" s="74"/>
      <c r="AB10" s="75"/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0</v>
      </c>
      <c r="AG10" s="24">
        <f t="shared" si="0"/>
        <v>0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/>
      <c r="E11" s="74"/>
      <c r="F11" s="75"/>
      <c r="G11" s="24">
        <f>C11*4</f>
        <v>0</v>
      </c>
      <c r="H11" s="24">
        <f>D11*3</f>
        <v>0</v>
      </c>
      <c r="I11" s="24">
        <f>E11*2</f>
        <v>0</v>
      </c>
      <c r="J11" s="24">
        <f>F11*1</f>
        <v>0</v>
      </c>
      <c r="K11" s="24">
        <f>SUM(G11:J11)</f>
        <v>0</v>
      </c>
      <c r="L11" s="52"/>
      <c r="M11" s="51">
        <v>25</v>
      </c>
      <c r="N11" s="74"/>
      <c r="O11" s="74"/>
      <c r="P11" s="74"/>
      <c r="Q11" s="75"/>
      <c r="R11" s="24">
        <f t="shared" ref="R11:R25" si="10">N11*1</f>
        <v>0</v>
      </c>
      <c r="S11" s="24">
        <f t="shared" ref="S11:S25" si="11">O11*2</f>
        <v>0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0</v>
      </c>
      <c r="W11" s="55">
        <f>V11+V12+V13+V14+V15+V16</f>
        <v>0</v>
      </c>
      <c r="X11" s="51">
        <v>45</v>
      </c>
      <c r="Y11" s="74"/>
      <c r="Z11" s="74"/>
      <c r="AA11" s="74"/>
      <c r="AB11" s="75"/>
      <c r="AC11" s="24">
        <f>Y11*4</f>
        <v>0</v>
      </c>
      <c r="AD11" s="24">
        <f>Z11*3</f>
        <v>0</v>
      </c>
      <c r="AE11" s="24">
        <f>AA11*2</f>
        <v>0</v>
      </c>
      <c r="AF11" s="24">
        <f>AB11*1</f>
        <v>0</v>
      </c>
      <c r="AG11" s="24">
        <f t="shared" si="0"/>
        <v>0</v>
      </c>
      <c r="AH11" s="52"/>
      <c r="AI11" s="40"/>
      <c r="AJ11" s="53">
        <f>L19</f>
        <v>0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/>
      <c r="G12" s="24">
        <f t="shared" si="5"/>
        <v>0</v>
      </c>
      <c r="H12" s="24">
        <f t="shared" si="6"/>
        <v>0</v>
      </c>
      <c r="I12" s="24">
        <f t="shared" si="7"/>
        <v>0</v>
      </c>
      <c r="J12" s="24">
        <f t="shared" si="8"/>
        <v>0</v>
      </c>
      <c r="K12" s="24">
        <f t="shared" si="9"/>
        <v>0</v>
      </c>
      <c r="L12" s="52"/>
      <c r="M12" s="56">
        <v>26</v>
      </c>
      <c r="N12" s="74"/>
      <c r="O12" s="74"/>
      <c r="P12" s="74"/>
      <c r="Q12" s="75"/>
      <c r="R12" s="24">
        <f>N12*4</f>
        <v>0</v>
      </c>
      <c r="S12" s="24">
        <f>O12*3</f>
        <v>0</v>
      </c>
      <c r="T12" s="24">
        <f>P12*2</f>
        <v>0</v>
      </c>
      <c r="U12" s="24">
        <f>Q12*1</f>
        <v>0</v>
      </c>
      <c r="V12" s="24">
        <f>SUM(R12:U12)</f>
        <v>0</v>
      </c>
      <c r="W12" s="47"/>
      <c r="X12" s="51">
        <v>46</v>
      </c>
      <c r="Y12" s="74"/>
      <c r="Z12" s="74"/>
      <c r="AA12" s="74"/>
      <c r="AB12" s="75"/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0</v>
      </c>
      <c r="AG12" s="24">
        <f t="shared" si="0"/>
        <v>0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/>
      <c r="G13" s="24">
        <f t="shared" si="5"/>
        <v>0</v>
      </c>
      <c r="H13" s="24">
        <f t="shared" si="6"/>
        <v>0</v>
      </c>
      <c r="I13" s="24">
        <f t="shared" si="7"/>
        <v>0</v>
      </c>
      <c r="J13" s="24">
        <f t="shared" si="8"/>
        <v>0</v>
      </c>
      <c r="K13" s="24">
        <f t="shared" si="9"/>
        <v>0</v>
      </c>
      <c r="L13" s="41">
        <f>K13+K14+K15+K16+K17+K18</f>
        <v>0</v>
      </c>
      <c r="M13" s="51">
        <v>27</v>
      </c>
      <c r="N13" s="74"/>
      <c r="O13" s="74"/>
      <c r="P13" s="74"/>
      <c r="Q13" s="75"/>
      <c r="R13" s="24">
        <f>N13*4</f>
        <v>0</v>
      </c>
      <c r="S13" s="24">
        <f>O13*3</f>
        <v>0</v>
      </c>
      <c r="T13" s="24">
        <f>P13*2</f>
        <v>0</v>
      </c>
      <c r="U13" s="24">
        <f>Q13*1</f>
        <v>0</v>
      </c>
      <c r="V13" s="24">
        <f>SUM(R13:U13)</f>
        <v>0</v>
      </c>
      <c r="W13" s="47"/>
      <c r="X13" s="51">
        <v>47</v>
      </c>
      <c r="Y13" s="74"/>
      <c r="Z13" s="74"/>
      <c r="AA13" s="74"/>
      <c r="AB13" s="75"/>
      <c r="AC13" s="24">
        <f>Y13*4</f>
        <v>0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0"/>
        <v>0</v>
      </c>
      <c r="AH13" s="41">
        <f>AG13+AG14+AG15+AG16+AG17+AG18</f>
        <v>0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/>
      <c r="E14" s="74"/>
      <c r="F14" s="75"/>
      <c r="G14" s="24">
        <f>C14*4</f>
        <v>0</v>
      </c>
      <c r="H14" s="24">
        <f>D14*3</f>
        <v>0</v>
      </c>
      <c r="I14" s="24">
        <f>E14*2</f>
        <v>0</v>
      </c>
      <c r="J14" s="24">
        <f>F14*1</f>
        <v>0</v>
      </c>
      <c r="K14" s="24">
        <f>SUM(G14:J14)</f>
        <v>0</v>
      </c>
      <c r="L14" s="47"/>
      <c r="M14" s="56">
        <v>28</v>
      </c>
      <c r="N14" s="74"/>
      <c r="O14" s="74"/>
      <c r="P14" s="74"/>
      <c r="Q14" s="75"/>
      <c r="R14" s="24">
        <f t="shared" si="10"/>
        <v>0</v>
      </c>
      <c r="S14" s="24">
        <f t="shared" si="11"/>
        <v>0</v>
      </c>
      <c r="T14" s="24">
        <f t="shared" si="12"/>
        <v>0</v>
      </c>
      <c r="U14" s="24">
        <f t="shared" si="13"/>
        <v>0</v>
      </c>
      <c r="V14" s="24">
        <f t="shared" si="14"/>
        <v>0</v>
      </c>
      <c r="W14" s="47"/>
      <c r="X14" s="51">
        <v>48</v>
      </c>
      <c r="Y14" s="74"/>
      <c r="Z14" s="74"/>
      <c r="AA14" s="74"/>
      <c r="AB14" s="75"/>
      <c r="AC14" s="24">
        <f t="shared" si="1"/>
        <v>0</v>
      </c>
      <c r="AD14" s="24">
        <f t="shared" si="2"/>
        <v>0</v>
      </c>
      <c r="AE14" s="24">
        <f t="shared" si="3"/>
        <v>0</v>
      </c>
      <c r="AF14" s="24">
        <f t="shared" si="4"/>
        <v>0</v>
      </c>
      <c r="AG14" s="24">
        <f t="shared" si="0"/>
        <v>0</v>
      </c>
      <c r="AH14" s="47"/>
      <c r="AI14" s="40"/>
      <c r="AJ14" s="53">
        <f>L25</f>
        <v>0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/>
      <c r="F15" s="75"/>
      <c r="G15" s="24">
        <f>C15*4</f>
        <v>0</v>
      </c>
      <c r="H15" s="24">
        <f>D15*3</f>
        <v>0</v>
      </c>
      <c r="I15" s="24">
        <f>E15*2</f>
        <v>0</v>
      </c>
      <c r="J15" s="24">
        <f>F15*1</f>
        <v>0</v>
      </c>
      <c r="K15" s="24">
        <f>SUM(G15:J15)</f>
        <v>0</v>
      </c>
      <c r="L15" s="47"/>
      <c r="M15" s="51">
        <v>29</v>
      </c>
      <c r="N15" s="74"/>
      <c r="O15" s="74"/>
      <c r="P15" s="74"/>
      <c r="Q15" s="75"/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0</v>
      </c>
      <c r="V15" s="24">
        <f>SUM(R15:U15)</f>
        <v>0</v>
      </c>
      <c r="W15" s="47"/>
      <c r="X15" s="51">
        <v>49</v>
      </c>
      <c r="Y15" s="74"/>
      <c r="Z15" s="74"/>
      <c r="AA15" s="74"/>
      <c r="AB15" s="75"/>
      <c r="AC15" s="24">
        <f t="shared" si="1"/>
        <v>0</v>
      </c>
      <c r="AD15" s="24">
        <f t="shared" si="2"/>
        <v>0</v>
      </c>
      <c r="AE15" s="24">
        <f t="shared" si="3"/>
        <v>0</v>
      </c>
      <c r="AF15" s="24">
        <f t="shared" si="4"/>
        <v>0</v>
      </c>
      <c r="AG15" s="24">
        <f t="shared" si="0"/>
        <v>0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/>
      <c r="G16" s="24">
        <f t="shared" si="5"/>
        <v>0</v>
      </c>
      <c r="H16" s="24">
        <f t="shared" si="6"/>
        <v>0</v>
      </c>
      <c r="I16" s="24">
        <f t="shared" si="7"/>
        <v>0</v>
      </c>
      <c r="J16" s="24">
        <f t="shared" si="8"/>
        <v>0</v>
      </c>
      <c r="K16" s="24">
        <f t="shared" si="9"/>
        <v>0</v>
      </c>
      <c r="L16" s="52"/>
      <c r="M16" s="56">
        <v>30</v>
      </c>
      <c r="N16" s="74"/>
      <c r="O16" s="74"/>
      <c r="P16" s="74"/>
      <c r="Q16" s="75"/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0</v>
      </c>
      <c r="V16" s="24">
        <f>SUM(R16:U16)</f>
        <v>0</v>
      </c>
      <c r="W16" s="52"/>
      <c r="X16" s="51">
        <v>50</v>
      </c>
      <c r="Y16" s="74"/>
      <c r="Z16" s="74"/>
      <c r="AA16" s="74"/>
      <c r="AB16" s="75"/>
      <c r="AC16" s="24">
        <f t="shared" si="1"/>
        <v>0</v>
      </c>
      <c r="AD16" s="24">
        <f t="shared" si="2"/>
        <v>0</v>
      </c>
      <c r="AE16" s="24">
        <f t="shared" si="3"/>
        <v>0</v>
      </c>
      <c r="AF16" s="24">
        <f t="shared" si="4"/>
        <v>0</v>
      </c>
      <c r="AG16" s="24">
        <f t="shared" si="0"/>
        <v>0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/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0</v>
      </c>
      <c r="K17" s="24">
        <f>SUM(G17:J17)</f>
        <v>0</v>
      </c>
      <c r="L17" s="52"/>
      <c r="M17" s="51">
        <v>31</v>
      </c>
      <c r="N17" s="74"/>
      <c r="O17" s="74"/>
      <c r="P17" s="74"/>
      <c r="Q17" s="75"/>
      <c r="R17" s="24">
        <f t="shared" si="10"/>
        <v>0</v>
      </c>
      <c r="S17" s="24">
        <f t="shared" si="11"/>
        <v>0</v>
      </c>
      <c r="T17" s="24">
        <f t="shared" si="12"/>
        <v>0</v>
      </c>
      <c r="U17" s="24">
        <f t="shared" si="13"/>
        <v>0</v>
      </c>
      <c r="V17" s="24">
        <f t="shared" si="14"/>
        <v>0</v>
      </c>
      <c r="W17" s="41">
        <f>V17+V18+V19+V20+V21+V22</f>
        <v>0</v>
      </c>
      <c r="X17" s="51">
        <v>51</v>
      </c>
      <c r="Y17" s="74"/>
      <c r="Z17" s="74"/>
      <c r="AA17" s="74"/>
      <c r="AB17" s="75"/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0</v>
      </c>
      <c r="AG17" s="24">
        <f t="shared" si="0"/>
        <v>0</v>
      </c>
      <c r="AH17" s="47"/>
      <c r="AI17" s="40"/>
      <c r="AJ17" s="53">
        <f>W11</f>
        <v>0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/>
      <c r="F18" s="75"/>
      <c r="G18" s="24">
        <f t="shared" si="5"/>
        <v>0</v>
      </c>
      <c r="H18" s="24">
        <f t="shared" si="6"/>
        <v>0</v>
      </c>
      <c r="I18" s="24">
        <f t="shared" si="7"/>
        <v>0</v>
      </c>
      <c r="J18" s="24">
        <f t="shared" si="8"/>
        <v>0</v>
      </c>
      <c r="K18" s="24">
        <f t="shared" si="9"/>
        <v>0</v>
      </c>
      <c r="L18" s="47"/>
      <c r="M18" s="56">
        <v>32</v>
      </c>
      <c r="N18" s="74"/>
      <c r="O18" s="74"/>
      <c r="P18" s="74"/>
      <c r="Q18" s="75"/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0</v>
      </c>
      <c r="V18" s="24">
        <f t="shared" si="14"/>
        <v>0</v>
      </c>
      <c r="W18" s="47"/>
      <c r="X18" s="51">
        <v>52</v>
      </c>
      <c r="Y18" s="74"/>
      <c r="Z18" s="74"/>
      <c r="AA18" s="74"/>
      <c r="AB18" s="75"/>
      <c r="AC18" s="24">
        <f>Y18*4</f>
        <v>0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0"/>
        <v>0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/>
      <c r="F19" s="75"/>
      <c r="G19" s="24">
        <f>C19*4</f>
        <v>0</v>
      </c>
      <c r="H19" s="24">
        <f>D19*3</f>
        <v>0</v>
      </c>
      <c r="I19" s="24">
        <f>E19*2</f>
        <v>0</v>
      </c>
      <c r="J19" s="24">
        <f>F19*1</f>
        <v>0</v>
      </c>
      <c r="K19" s="24">
        <f>SUM(G19:J19)</f>
        <v>0</v>
      </c>
      <c r="L19" s="41">
        <f>K19+K20+K21+K22+K23+K24</f>
        <v>0</v>
      </c>
      <c r="M19" s="51">
        <v>33</v>
      </c>
      <c r="N19" s="74"/>
      <c r="O19" s="74"/>
      <c r="P19" s="74"/>
      <c r="Q19" s="75"/>
      <c r="R19" s="24">
        <f>N19*4</f>
        <v>0</v>
      </c>
      <c r="S19" s="24">
        <f>O19*3</f>
        <v>0</v>
      </c>
      <c r="T19" s="24">
        <f>P19*2</f>
        <v>0</v>
      </c>
      <c r="U19" s="24">
        <f>Q19*1</f>
        <v>0</v>
      </c>
      <c r="V19" s="24">
        <f>SUM(R19:U19)</f>
        <v>0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/>
      <c r="G20" s="24">
        <f t="shared" si="5"/>
        <v>0</v>
      </c>
      <c r="H20" s="24">
        <f t="shared" si="6"/>
        <v>0</v>
      </c>
      <c r="I20" s="24">
        <f t="shared" si="7"/>
        <v>0</v>
      </c>
      <c r="J20" s="24">
        <f t="shared" si="8"/>
        <v>0</v>
      </c>
      <c r="K20" s="24">
        <f t="shared" si="9"/>
        <v>0</v>
      </c>
      <c r="L20" s="47"/>
      <c r="M20" s="56">
        <v>34</v>
      </c>
      <c r="N20" s="74"/>
      <c r="O20" s="74"/>
      <c r="P20" s="74"/>
      <c r="Q20" s="75"/>
      <c r="R20" s="24">
        <f t="shared" si="10"/>
        <v>0</v>
      </c>
      <c r="S20" s="24">
        <f t="shared" si="11"/>
        <v>0</v>
      </c>
      <c r="T20" s="24">
        <f t="shared" si="12"/>
        <v>0</v>
      </c>
      <c r="U20" s="24">
        <f t="shared" si="13"/>
        <v>0</v>
      </c>
      <c r="V20" s="24">
        <f t="shared" si="14"/>
        <v>0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0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/>
      <c r="G21" s="24">
        <f t="shared" si="5"/>
        <v>0</v>
      </c>
      <c r="H21" s="24">
        <f t="shared" si="6"/>
        <v>0</v>
      </c>
      <c r="I21" s="24">
        <f t="shared" si="7"/>
        <v>0</v>
      </c>
      <c r="J21" s="24">
        <f t="shared" si="8"/>
        <v>0</v>
      </c>
      <c r="K21" s="24">
        <f t="shared" si="9"/>
        <v>0</v>
      </c>
      <c r="L21" s="52"/>
      <c r="M21" s="51">
        <v>35</v>
      </c>
      <c r="N21" s="74"/>
      <c r="O21" s="74"/>
      <c r="P21" s="74"/>
      <c r="Q21" s="75"/>
      <c r="R21" s="24">
        <f>N21*4</f>
        <v>0</v>
      </c>
      <c r="S21" s="24">
        <f>O21*3</f>
        <v>0</v>
      </c>
      <c r="T21" s="24">
        <f>P21*2</f>
        <v>0</v>
      </c>
      <c r="U21" s="24">
        <f>Q21*1</f>
        <v>0</v>
      </c>
      <c r="V21" s="24">
        <f>SUM(R21:U21)</f>
        <v>0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/>
      <c r="F22" s="75"/>
      <c r="G22" s="24">
        <f>C22*4</f>
        <v>0</v>
      </c>
      <c r="H22" s="24">
        <f>D22*3</f>
        <v>0</v>
      </c>
      <c r="I22" s="24">
        <f>E22*2</f>
        <v>0</v>
      </c>
      <c r="J22" s="24">
        <f>F22*1</f>
        <v>0</v>
      </c>
      <c r="K22" s="24">
        <f>SUM(G22:J22)</f>
        <v>0</v>
      </c>
      <c r="L22" s="52"/>
      <c r="M22" s="56">
        <v>36</v>
      </c>
      <c r="N22" s="74"/>
      <c r="O22" s="74"/>
      <c r="P22" s="74"/>
      <c r="Q22" s="75"/>
      <c r="R22" s="24">
        <f t="shared" si="10"/>
        <v>0</v>
      </c>
      <c r="S22" s="24">
        <f t="shared" si="11"/>
        <v>0</v>
      </c>
      <c r="T22" s="24">
        <f t="shared" si="12"/>
        <v>0</v>
      </c>
      <c r="U22" s="24">
        <f t="shared" si="13"/>
        <v>0</v>
      </c>
      <c r="V22" s="24">
        <f t="shared" si="14"/>
        <v>0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/>
      <c r="F23" s="75"/>
      <c r="G23" s="24">
        <f t="shared" si="5"/>
        <v>0</v>
      </c>
      <c r="H23" s="24">
        <f t="shared" si="6"/>
        <v>0</v>
      </c>
      <c r="I23" s="24">
        <f t="shared" si="7"/>
        <v>0</v>
      </c>
      <c r="J23" s="24">
        <f t="shared" si="8"/>
        <v>0</v>
      </c>
      <c r="K23" s="24">
        <f t="shared" si="9"/>
        <v>0</v>
      </c>
      <c r="L23" s="47"/>
      <c r="M23" s="51">
        <v>37</v>
      </c>
      <c r="N23" s="74"/>
      <c r="O23" s="74"/>
      <c r="P23" s="74"/>
      <c r="Q23" s="75"/>
      <c r="R23" s="24">
        <f>N23*4</f>
        <v>0</v>
      </c>
      <c r="S23" s="24">
        <f>O23*3</f>
        <v>0</v>
      </c>
      <c r="T23" s="24">
        <f>P23*2</f>
        <v>0</v>
      </c>
      <c r="U23" s="24">
        <f>Q23*1</f>
        <v>0</v>
      </c>
      <c r="V23" s="24">
        <f>SUM(R23:U23)</f>
        <v>0</v>
      </c>
      <c r="W23" s="41">
        <f>V23+V24+V25+V26</f>
        <v>0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/>
      <c r="E24" s="74"/>
      <c r="F24" s="75"/>
      <c r="G24" s="24">
        <f>C24*4</f>
        <v>0</v>
      </c>
      <c r="H24" s="24">
        <f>D24*3</f>
        <v>0</v>
      </c>
      <c r="I24" s="24">
        <f>E24*2</f>
        <v>0</v>
      </c>
      <c r="J24" s="24">
        <f>F24*1</f>
        <v>0</v>
      </c>
      <c r="K24" s="24">
        <f>SUM(G24:J24)</f>
        <v>0</v>
      </c>
      <c r="L24" s="47"/>
      <c r="M24" s="56">
        <v>38</v>
      </c>
      <c r="N24" s="74"/>
      <c r="O24" s="74"/>
      <c r="P24" s="74"/>
      <c r="Q24" s="75"/>
      <c r="R24" s="24">
        <f t="shared" si="10"/>
        <v>0</v>
      </c>
      <c r="S24" s="24">
        <f t="shared" si="11"/>
        <v>0</v>
      </c>
      <c r="T24" s="24">
        <f t="shared" si="12"/>
        <v>0</v>
      </c>
      <c r="U24" s="24">
        <f t="shared" si="13"/>
        <v>0</v>
      </c>
      <c r="V24" s="24">
        <f t="shared" si="14"/>
        <v>0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/>
      <c r="F25" s="75"/>
      <c r="G25" s="24">
        <f>C25*4</f>
        <v>0</v>
      </c>
      <c r="H25" s="24">
        <f>D25*3</f>
        <v>0</v>
      </c>
      <c r="I25" s="24">
        <f>E25*2</f>
        <v>0</v>
      </c>
      <c r="J25" s="24">
        <f>F25*1</f>
        <v>0</v>
      </c>
      <c r="K25" s="24">
        <f>SUM(G25:J25)</f>
        <v>0</v>
      </c>
      <c r="L25" s="41">
        <f>K25+K26+V7+V8+V9+V10</f>
        <v>0</v>
      </c>
      <c r="M25" s="51">
        <v>39</v>
      </c>
      <c r="N25" s="74"/>
      <c r="O25" s="74"/>
      <c r="P25" s="74"/>
      <c r="Q25" s="75"/>
      <c r="R25" s="24">
        <f t="shared" si="10"/>
        <v>0</v>
      </c>
      <c r="S25" s="24">
        <f t="shared" si="11"/>
        <v>0</v>
      </c>
      <c r="T25" s="24">
        <f t="shared" si="12"/>
        <v>0</v>
      </c>
      <c r="U25" s="24">
        <f t="shared" si="13"/>
        <v>0</v>
      </c>
      <c r="V25" s="24">
        <f t="shared" si="14"/>
        <v>0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/>
      <c r="F26" s="75"/>
      <c r="G26" s="24">
        <f t="shared" si="5"/>
        <v>0</v>
      </c>
      <c r="H26" s="24">
        <f t="shared" si="6"/>
        <v>0</v>
      </c>
      <c r="I26" s="24">
        <f t="shared" si="7"/>
        <v>0</v>
      </c>
      <c r="J26" s="24">
        <f t="shared" si="8"/>
        <v>0</v>
      </c>
      <c r="K26" s="24">
        <f t="shared" si="9"/>
        <v>0</v>
      </c>
      <c r="L26" s="47"/>
      <c r="M26" s="56">
        <v>40</v>
      </c>
      <c r="N26" s="74"/>
      <c r="O26" s="74"/>
      <c r="P26" s="74"/>
      <c r="Q26" s="75"/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0</v>
      </c>
      <c r="V26" s="24">
        <f>SUM(R26:U26)</f>
        <v>0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0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0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0.35433070866141736" right="0.27559055118110237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Normal="100" workbookViewId="0">
      <selection activeCell="W4" sqref="W4:AA4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e">
        <f>name!#REF!</f>
        <v>#REF!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e">
        <f>name!#REF!</f>
        <v>#REF!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 t="e">
        <f>name!#REF!</f>
        <v>#REF!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0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/>
      <c r="F7" s="24">
        <f>B7*1</f>
        <v>0</v>
      </c>
      <c r="G7" s="24">
        <f>C7*2</f>
        <v>0</v>
      </c>
      <c r="H7" s="24">
        <f>D7*3</f>
        <v>0</v>
      </c>
      <c r="I7" s="24">
        <f>E7*4</f>
        <v>0</v>
      </c>
      <c r="J7" s="24">
        <f t="shared" ref="J7:J26" si="0">SUM(F7:I7)</f>
        <v>0</v>
      </c>
      <c r="K7" s="55">
        <f>J7+J8+J9+J10+J11+J12</f>
        <v>0</v>
      </c>
      <c r="L7" s="51">
        <v>21</v>
      </c>
      <c r="M7" s="74"/>
      <c r="N7" s="74"/>
      <c r="O7" s="74"/>
      <c r="P7" s="75"/>
      <c r="Q7" s="24">
        <f>M7*4</f>
        <v>0</v>
      </c>
      <c r="R7" s="24">
        <f>N7*3</f>
        <v>0</v>
      </c>
      <c r="S7" s="24">
        <f>O7*2</f>
        <v>0</v>
      </c>
      <c r="T7" s="24">
        <f>P7*1</f>
        <v>0</v>
      </c>
      <c r="U7" s="24">
        <f t="shared" ref="U7:U26" si="1">SUM(Q7:T7)</f>
        <v>0</v>
      </c>
      <c r="V7" s="52"/>
      <c r="W7" s="51">
        <v>41</v>
      </c>
      <c r="X7" s="74"/>
      <c r="Y7" s="74"/>
      <c r="Z7" s="74"/>
      <c r="AA7" s="75"/>
      <c r="AB7" s="24">
        <f>X7*1</f>
        <v>0</v>
      </c>
      <c r="AC7" s="24">
        <f>Y7*2</f>
        <v>0</v>
      </c>
      <c r="AD7" s="24">
        <f>Z7*3</f>
        <v>0</v>
      </c>
      <c r="AE7" s="24">
        <f>AA7*4</f>
        <v>0</v>
      </c>
      <c r="AF7" s="24">
        <f t="shared" ref="AF7:AF18" si="2">SUM(AB7:AE7)</f>
        <v>0</v>
      </c>
      <c r="AG7" s="55">
        <f>AF7+AF8+AF9+AF10+AF11+AF12</f>
        <v>0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/>
      <c r="C8" s="74"/>
      <c r="D8" s="74"/>
      <c r="E8" s="75"/>
      <c r="F8" s="24">
        <f>B8*4</f>
        <v>0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0</v>
      </c>
      <c r="K8" s="47"/>
      <c r="L8" s="56">
        <v>22</v>
      </c>
      <c r="M8" s="74"/>
      <c r="N8" s="74"/>
      <c r="O8" s="74"/>
      <c r="P8" s="75"/>
      <c r="Q8" s="24">
        <f>M8*1</f>
        <v>0</v>
      </c>
      <c r="R8" s="24">
        <f>N8*2</f>
        <v>0</v>
      </c>
      <c r="S8" s="24">
        <f>O8*3</f>
        <v>0</v>
      </c>
      <c r="T8" s="24">
        <f>P8*4</f>
        <v>0</v>
      </c>
      <c r="U8" s="24">
        <f t="shared" si="1"/>
        <v>0</v>
      </c>
      <c r="V8" s="47"/>
      <c r="W8" s="51">
        <v>42</v>
      </c>
      <c r="X8" s="74"/>
      <c r="Y8" s="74"/>
      <c r="Z8" s="74"/>
      <c r="AA8" s="75"/>
      <c r="AB8" s="24">
        <f>X8*1</f>
        <v>0</v>
      </c>
      <c r="AC8" s="24">
        <f>Y8*2</f>
        <v>0</v>
      </c>
      <c r="AD8" s="24">
        <f>Z8*3</f>
        <v>0</v>
      </c>
      <c r="AE8" s="24">
        <f>AA8*4</f>
        <v>0</v>
      </c>
      <c r="AF8" s="24">
        <f t="shared" si="2"/>
        <v>0</v>
      </c>
      <c r="AG8" s="47"/>
      <c r="AH8" s="40"/>
      <c r="AI8" s="53">
        <f>K13</f>
        <v>0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/>
      <c r="D9" s="74"/>
      <c r="E9" s="75"/>
      <c r="F9" s="24">
        <f>B9*4</f>
        <v>0</v>
      </c>
      <c r="G9" s="24">
        <f>C9*3</f>
        <v>0</v>
      </c>
      <c r="H9" s="24">
        <f>D9*2</f>
        <v>0</v>
      </c>
      <c r="I9" s="24">
        <f>E9*1</f>
        <v>0</v>
      </c>
      <c r="J9" s="24">
        <f t="shared" si="0"/>
        <v>0</v>
      </c>
      <c r="K9" s="47"/>
      <c r="L9" s="51">
        <v>23</v>
      </c>
      <c r="M9" s="74"/>
      <c r="N9" s="74"/>
      <c r="O9" s="74"/>
      <c r="P9" s="75"/>
      <c r="Q9" s="24">
        <f>M9*1</f>
        <v>0</v>
      </c>
      <c r="R9" s="24">
        <f>N9*2</f>
        <v>0</v>
      </c>
      <c r="S9" s="24">
        <f>O9*3</f>
        <v>0</v>
      </c>
      <c r="T9" s="24">
        <f>P9*4</f>
        <v>0</v>
      </c>
      <c r="U9" s="24">
        <f t="shared" si="1"/>
        <v>0</v>
      </c>
      <c r="V9" s="47"/>
      <c r="W9" s="51">
        <v>43</v>
      </c>
      <c r="X9" s="74"/>
      <c r="Y9" s="74"/>
      <c r="Z9" s="74"/>
      <c r="AA9" s="75"/>
      <c r="AB9" s="24">
        <f>X9*1</f>
        <v>0</v>
      </c>
      <c r="AC9" s="24">
        <f>Y9*2</f>
        <v>0</v>
      </c>
      <c r="AD9" s="24">
        <f>Z9*3</f>
        <v>0</v>
      </c>
      <c r="AE9" s="24">
        <f>AA9*4</f>
        <v>0</v>
      </c>
      <c r="AF9" s="24">
        <f t="shared" si="2"/>
        <v>0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/>
      <c r="E10" s="75"/>
      <c r="F10" s="24">
        <f>B10*1</f>
        <v>0</v>
      </c>
      <c r="G10" s="24">
        <f>C10*2</f>
        <v>0</v>
      </c>
      <c r="H10" s="24">
        <f>D10*3</f>
        <v>0</v>
      </c>
      <c r="I10" s="24">
        <f>E10*4</f>
        <v>0</v>
      </c>
      <c r="J10" s="24">
        <f t="shared" si="0"/>
        <v>0</v>
      </c>
      <c r="K10" s="47"/>
      <c r="L10" s="56">
        <v>24</v>
      </c>
      <c r="M10" s="74"/>
      <c r="N10" s="74"/>
      <c r="O10" s="74"/>
      <c r="P10" s="75"/>
      <c r="Q10" s="24">
        <f>M10*4</f>
        <v>0</v>
      </c>
      <c r="R10" s="24">
        <f>N10*3</f>
        <v>0</v>
      </c>
      <c r="S10" s="24">
        <f>O10*2</f>
        <v>0</v>
      </c>
      <c r="T10" s="24">
        <f>P10*1</f>
        <v>0</v>
      </c>
      <c r="U10" s="24">
        <f t="shared" si="1"/>
        <v>0</v>
      </c>
      <c r="V10" s="47"/>
      <c r="W10" s="51">
        <v>44</v>
      </c>
      <c r="X10" s="74"/>
      <c r="Y10" s="74"/>
      <c r="Z10" s="74"/>
      <c r="AA10" s="75"/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0</v>
      </c>
      <c r="AF10" s="24">
        <f t="shared" si="2"/>
        <v>0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/>
      <c r="D11" s="74"/>
      <c r="E11" s="75"/>
      <c r="F11" s="24">
        <f>B11*4</f>
        <v>0</v>
      </c>
      <c r="G11" s="24">
        <f>C11*3</f>
        <v>0</v>
      </c>
      <c r="H11" s="24">
        <f>D11*2</f>
        <v>0</v>
      </c>
      <c r="I11" s="24">
        <f>E11*1</f>
        <v>0</v>
      </c>
      <c r="J11" s="24">
        <f t="shared" si="0"/>
        <v>0</v>
      </c>
      <c r="K11" s="52"/>
      <c r="L11" s="51">
        <v>25</v>
      </c>
      <c r="M11" s="74"/>
      <c r="N11" s="74"/>
      <c r="O11" s="74"/>
      <c r="P11" s="75"/>
      <c r="Q11" s="24">
        <f>M11*1</f>
        <v>0</v>
      </c>
      <c r="R11" s="24">
        <f>N11*2</f>
        <v>0</v>
      </c>
      <c r="S11" s="24">
        <f>O11*3</f>
        <v>0</v>
      </c>
      <c r="T11" s="24">
        <f>P11*4</f>
        <v>0</v>
      </c>
      <c r="U11" s="24">
        <f t="shared" si="1"/>
        <v>0</v>
      </c>
      <c r="V11" s="55">
        <f>U11+U12+U13+U14+U15+U16</f>
        <v>0</v>
      </c>
      <c r="W11" s="51">
        <v>45</v>
      </c>
      <c r="X11" s="74"/>
      <c r="Y11" s="74"/>
      <c r="Z11" s="74"/>
      <c r="AA11" s="75"/>
      <c r="AB11" s="24">
        <f>X11*4</f>
        <v>0</v>
      </c>
      <c r="AC11" s="24">
        <f>Y11*3</f>
        <v>0</v>
      </c>
      <c r="AD11" s="24">
        <f>Z11*2</f>
        <v>0</v>
      </c>
      <c r="AE11" s="24">
        <f>AA11*1</f>
        <v>0</v>
      </c>
      <c r="AF11" s="24">
        <f t="shared" si="2"/>
        <v>0</v>
      </c>
      <c r="AG11" s="52"/>
      <c r="AH11" s="40"/>
      <c r="AI11" s="53">
        <f>K19</f>
        <v>0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/>
      <c r="D12" s="74"/>
      <c r="E12" s="75"/>
      <c r="F12" s="24">
        <f>B12*1</f>
        <v>0</v>
      </c>
      <c r="G12" s="24">
        <f>C12*2</f>
        <v>0</v>
      </c>
      <c r="H12" s="24">
        <f>D12*3</f>
        <v>0</v>
      </c>
      <c r="I12" s="24">
        <f>E12*4</f>
        <v>0</v>
      </c>
      <c r="J12" s="24">
        <f t="shared" si="0"/>
        <v>0</v>
      </c>
      <c r="K12" s="52"/>
      <c r="L12" s="56">
        <v>26</v>
      </c>
      <c r="M12" s="74"/>
      <c r="N12" s="74"/>
      <c r="O12" s="74"/>
      <c r="P12" s="75"/>
      <c r="Q12" s="24">
        <f>M12*4</f>
        <v>0</v>
      </c>
      <c r="R12" s="24">
        <f>N12*3</f>
        <v>0</v>
      </c>
      <c r="S12" s="24">
        <f>O12*2</f>
        <v>0</v>
      </c>
      <c r="T12" s="24">
        <f>P12*1</f>
        <v>0</v>
      </c>
      <c r="U12" s="24">
        <f t="shared" si="1"/>
        <v>0</v>
      </c>
      <c r="V12" s="47"/>
      <c r="W12" s="51">
        <v>46</v>
      </c>
      <c r="X12" s="74"/>
      <c r="Y12" s="74"/>
      <c r="Z12" s="74"/>
      <c r="AA12" s="75"/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0</v>
      </c>
      <c r="AF12" s="24">
        <f t="shared" si="2"/>
        <v>0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/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0</v>
      </c>
      <c r="J13" s="24">
        <f t="shared" si="0"/>
        <v>0</v>
      </c>
      <c r="K13" s="41">
        <f>J13+J14+J15+J16+J17+J18</f>
        <v>0</v>
      </c>
      <c r="L13" s="51">
        <v>27</v>
      </c>
      <c r="M13" s="74"/>
      <c r="N13" s="74"/>
      <c r="O13" s="74"/>
      <c r="P13" s="75"/>
      <c r="Q13" s="24">
        <f>M13*4</f>
        <v>0</v>
      </c>
      <c r="R13" s="24">
        <f>N13*3</f>
        <v>0</v>
      </c>
      <c r="S13" s="24">
        <f>O13*2</f>
        <v>0</v>
      </c>
      <c r="T13" s="24">
        <f>P13*1</f>
        <v>0</v>
      </c>
      <c r="U13" s="24">
        <f t="shared" si="1"/>
        <v>0</v>
      </c>
      <c r="V13" s="47"/>
      <c r="W13" s="51">
        <v>47</v>
      </c>
      <c r="X13" s="74"/>
      <c r="Y13" s="74"/>
      <c r="Z13" s="74"/>
      <c r="AA13" s="75"/>
      <c r="AB13" s="24">
        <f>X13*4</f>
        <v>0</v>
      </c>
      <c r="AC13" s="24">
        <f>Y13*3</f>
        <v>0</v>
      </c>
      <c r="AD13" s="24">
        <f>Z13*2</f>
        <v>0</v>
      </c>
      <c r="AE13" s="24">
        <f>AA13*1</f>
        <v>0</v>
      </c>
      <c r="AF13" s="24">
        <f t="shared" si="2"/>
        <v>0</v>
      </c>
      <c r="AG13" s="41">
        <f>AF13+AF14+AF15+AF16+AF17+AF18</f>
        <v>0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/>
      <c r="D14" s="74"/>
      <c r="E14" s="75"/>
      <c r="F14" s="24">
        <f>B14*4</f>
        <v>0</v>
      </c>
      <c r="G14" s="24">
        <f>C14*3</f>
        <v>0</v>
      </c>
      <c r="H14" s="24">
        <f>D14*2</f>
        <v>0</v>
      </c>
      <c r="I14" s="24">
        <f>E14*1</f>
        <v>0</v>
      </c>
      <c r="J14" s="24">
        <f t="shared" si="0"/>
        <v>0</v>
      </c>
      <c r="K14" s="47"/>
      <c r="L14" s="56">
        <v>28</v>
      </c>
      <c r="M14" s="74"/>
      <c r="N14" s="74"/>
      <c r="O14" s="74"/>
      <c r="P14" s="75"/>
      <c r="Q14" s="24">
        <f>M14*1</f>
        <v>0</v>
      </c>
      <c r="R14" s="24">
        <f>N14*2</f>
        <v>0</v>
      </c>
      <c r="S14" s="24">
        <f>O14*3</f>
        <v>0</v>
      </c>
      <c r="T14" s="24">
        <f>P14*4</f>
        <v>0</v>
      </c>
      <c r="U14" s="24">
        <f t="shared" si="1"/>
        <v>0</v>
      </c>
      <c r="V14" s="47"/>
      <c r="W14" s="51">
        <v>48</v>
      </c>
      <c r="X14" s="74"/>
      <c r="Y14" s="74"/>
      <c r="Z14" s="74"/>
      <c r="AA14" s="75"/>
      <c r="AB14" s="24">
        <f>X14*1</f>
        <v>0</v>
      </c>
      <c r="AC14" s="24">
        <f>Y14*2</f>
        <v>0</v>
      </c>
      <c r="AD14" s="24">
        <f>Z14*3</f>
        <v>0</v>
      </c>
      <c r="AE14" s="24">
        <f>AA14*4</f>
        <v>0</v>
      </c>
      <c r="AF14" s="24">
        <f t="shared" si="2"/>
        <v>0</v>
      </c>
      <c r="AG14" s="47"/>
      <c r="AH14" s="40"/>
      <c r="AI14" s="53">
        <f>K25</f>
        <v>0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/>
      <c r="D15" s="74"/>
      <c r="E15" s="75"/>
      <c r="F15" s="24">
        <f>B15*4</f>
        <v>0</v>
      </c>
      <c r="G15" s="24">
        <f>C15*3</f>
        <v>0</v>
      </c>
      <c r="H15" s="24">
        <f>D15*2</f>
        <v>0</v>
      </c>
      <c r="I15" s="24">
        <f>E15*1</f>
        <v>0</v>
      </c>
      <c r="J15" s="24">
        <f t="shared" si="0"/>
        <v>0</v>
      </c>
      <c r="K15" s="47"/>
      <c r="L15" s="51">
        <v>29</v>
      </c>
      <c r="M15" s="74"/>
      <c r="N15" s="74"/>
      <c r="O15" s="74"/>
      <c r="P15" s="75"/>
      <c r="Q15" s="24">
        <f>M15*4</f>
        <v>0</v>
      </c>
      <c r="R15" s="24">
        <f>N15*3</f>
        <v>0</v>
      </c>
      <c r="S15" s="24">
        <f>O15*2</f>
        <v>0</v>
      </c>
      <c r="T15" s="24">
        <f>P15*1</f>
        <v>0</v>
      </c>
      <c r="U15" s="24">
        <f t="shared" si="1"/>
        <v>0</v>
      </c>
      <c r="V15" s="47"/>
      <c r="W15" s="51">
        <v>49</v>
      </c>
      <c r="X15" s="74"/>
      <c r="Y15" s="74"/>
      <c r="Z15" s="74"/>
      <c r="AA15" s="75"/>
      <c r="AB15" s="24">
        <f>X15*1</f>
        <v>0</v>
      </c>
      <c r="AC15" s="24">
        <f>Y15*2</f>
        <v>0</v>
      </c>
      <c r="AD15" s="24">
        <f>Z15*3</f>
        <v>0</v>
      </c>
      <c r="AE15" s="24">
        <f>AA15*4</f>
        <v>0</v>
      </c>
      <c r="AF15" s="24">
        <f t="shared" si="2"/>
        <v>0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/>
      <c r="E16" s="75"/>
      <c r="F16" s="24">
        <f>B16*1</f>
        <v>0</v>
      </c>
      <c r="G16" s="24">
        <f>C16*2</f>
        <v>0</v>
      </c>
      <c r="H16" s="24">
        <f>D16*3</f>
        <v>0</v>
      </c>
      <c r="I16" s="24">
        <f>E16*4</f>
        <v>0</v>
      </c>
      <c r="J16" s="24">
        <f t="shared" si="0"/>
        <v>0</v>
      </c>
      <c r="K16" s="52"/>
      <c r="L16" s="56">
        <v>30</v>
      </c>
      <c r="M16" s="74"/>
      <c r="N16" s="74"/>
      <c r="O16" s="74"/>
      <c r="P16" s="75"/>
      <c r="Q16" s="24">
        <f>M16*4</f>
        <v>0</v>
      </c>
      <c r="R16" s="24">
        <f>N16*3</f>
        <v>0</v>
      </c>
      <c r="S16" s="24">
        <f>O16*2</f>
        <v>0</v>
      </c>
      <c r="T16" s="24">
        <f>P16*1</f>
        <v>0</v>
      </c>
      <c r="U16" s="24">
        <f t="shared" si="1"/>
        <v>0</v>
      </c>
      <c r="V16" s="52"/>
      <c r="W16" s="51">
        <v>50</v>
      </c>
      <c r="X16" s="74"/>
      <c r="Y16" s="74"/>
      <c r="Z16" s="74"/>
      <c r="AA16" s="75"/>
      <c r="AB16" s="24">
        <f>X16*1</f>
        <v>0</v>
      </c>
      <c r="AC16" s="24">
        <f>Y16*2</f>
        <v>0</v>
      </c>
      <c r="AD16" s="24">
        <f>Z16*3</f>
        <v>0</v>
      </c>
      <c r="AE16" s="24">
        <f>AA16*4</f>
        <v>0</v>
      </c>
      <c r="AF16" s="24">
        <f t="shared" si="2"/>
        <v>0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/>
      <c r="E17" s="75"/>
      <c r="F17" s="24">
        <f>B17*4</f>
        <v>0</v>
      </c>
      <c r="G17" s="24">
        <f>C17*3</f>
        <v>0</v>
      </c>
      <c r="H17" s="24">
        <f>D17*2</f>
        <v>0</v>
      </c>
      <c r="I17" s="24">
        <f>E17*1</f>
        <v>0</v>
      </c>
      <c r="J17" s="24">
        <f t="shared" si="0"/>
        <v>0</v>
      </c>
      <c r="K17" s="52"/>
      <c r="L17" s="51">
        <v>31</v>
      </c>
      <c r="M17" s="74"/>
      <c r="N17" s="74"/>
      <c r="O17" s="74"/>
      <c r="P17" s="75"/>
      <c r="Q17" s="24">
        <f>M17*1</f>
        <v>0</v>
      </c>
      <c r="R17" s="24">
        <f>N17*2</f>
        <v>0</v>
      </c>
      <c r="S17" s="24">
        <f>O17*3</f>
        <v>0</v>
      </c>
      <c r="T17" s="24">
        <f>P17*4</f>
        <v>0</v>
      </c>
      <c r="U17" s="24">
        <f t="shared" si="1"/>
        <v>0</v>
      </c>
      <c r="V17" s="41">
        <f>U17+U18+U19+U20+U21+U22</f>
        <v>0</v>
      </c>
      <c r="W17" s="51">
        <v>51</v>
      </c>
      <c r="X17" s="74"/>
      <c r="Y17" s="74"/>
      <c r="Z17" s="74"/>
      <c r="AA17" s="75"/>
      <c r="AB17" s="24">
        <f>X17*4</f>
        <v>0</v>
      </c>
      <c r="AC17" s="24">
        <f>Y17*3</f>
        <v>0</v>
      </c>
      <c r="AD17" s="24">
        <f>Z17*2</f>
        <v>0</v>
      </c>
      <c r="AE17" s="24">
        <f>AA17*1</f>
        <v>0</v>
      </c>
      <c r="AF17" s="24">
        <f t="shared" si="2"/>
        <v>0</v>
      </c>
      <c r="AG17" s="47"/>
      <c r="AH17" s="40"/>
      <c r="AI17" s="53">
        <f>V11</f>
        <v>0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/>
      <c r="D18" s="74"/>
      <c r="E18" s="75"/>
      <c r="F18" s="24">
        <f>B18*1</f>
        <v>0</v>
      </c>
      <c r="G18" s="24">
        <f>C18*2</f>
        <v>0</v>
      </c>
      <c r="H18" s="24">
        <f>D18*3</f>
        <v>0</v>
      </c>
      <c r="I18" s="24">
        <f>E18*4</f>
        <v>0</v>
      </c>
      <c r="J18" s="24">
        <f t="shared" si="0"/>
        <v>0</v>
      </c>
      <c r="K18" s="47"/>
      <c r="L18" s="56">
        <v>32</v>
      </c>
      <c r="M18" s="74"/>
      <c r="N18" s="74"/>
      <c r="O18" s="74"/>
      <c r="P18" s="75"/>
      <c r="Q18" s="24">
        <f>M18*1</f>
        <v>0</v>
      </c>
      <c r="R18" s="24">
        <f>N18*2</f>
        <v>0</v>
      </c>
      <c r="S18" s="24">
        <f>O18*3</f>
        <v>0</v>
      </c>
      <c r="T18" s="24">
        <f>P18*4</f>
        <v>0</v>
      </c>
      <c r="U18" s="24">
        <f t="shared" si="1"/>
        <v>0</v>
      </c>
      <c r="V18" s="47"/>
      <c r="W18" s="51">
        <v>52</v>
      </c>
      <c r="X18" s="74"/>
      <c r="Y18" s="74"/>
      <c r="Z18" s="74"/>
      <c r="AA18" s="75"/>
      <c r="AB18" s="24">
        <f>X18*4</f>
        <v>0</v>
      </c>
      <c r="AC18" s="24">
        <f>Y18*3</f>
        <v>0</v>
      </c>
      <c r="AD18" s="24">
        <f>Z18*2</f>
        <v>0</v>
      </c>
      <c r="AE18" s="24">
        <f>AA18*1</f>
        <v>0</v>
      </c>
      <c r="AF18" s="24">
        <f t="shared" si="2"/>
        <v>0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/>
      <c r="E19" s="75"/>
      <c r="F19" s="24">
        <f>B19*4</f>
        <v>0</v>
      </c>
      <c r="G19" s="24">
        <f>C19*3</f>
        <v>0</v>
      </c>
      <c r="H19" s="24">
        <f>D19*2</f>
        <v>0</v>
      </c>
      <c r="I19" s="24">
        <f>E19*1</f>
        <v>0</v>
      </c>
      <c r="J19" s="24">
        <f t="shared" si="0"/>
        <v>0</v>
      </c>
      <c r="K19" s="41">
        <f>J19+J20+J21+J22+J23+J24</f>
        <v>0</v>
      </c>
      <c r="L19" s="51">
        <v>33</v>
      </c>
      <c r="M19" s="74"/>
      <c r="N19" s="74"/>
      <c r="O19" s="74"/>
      <c r="P19" s="75"/>
      <c r="Q19" s="24">
        <f>M19*4</f>
        <v>0</v>
      </c>
      <c r="R19" s="24">
        <f>N19*3</f>
        <v>0</v>
      </c>
      <c r="S19" s="24">
        <f>O19*2</f>
        <v>0</v>
      </c>
      <c r="T19" s="24">
        <f>P19*1</f>
        <v>0</v>
      </c>
      <c r="U19" s="24">
        <f t="shared" si="1"/>
        <v>0</v>
      </c>
      <c r="V19" s="47"/>
      <c r="W19" s="51"/>
      <c r="X19" s="74"/>
      <c r="Y19" s="74"/>
      <c r="Z19" s="74"/>
      <c r="AA19" s="75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/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0</v>
      </c>
      <c r="J20" s="24">
        <f t="shared" si="0"/>
        <v>0</v>
      </c>
      <c r="K20" s="47"/>
      <c r="L20" s="56">
        <v>34</v>
      </c>
      <c r="M20" s="74"/>
      <c r="N20" s="74"/>
      <c r="O20" s="74"/>
      <c r="P20" s="75"/>
      <c r="Q20" s="24">
        <f>M20*1</f>
        <v>0</v>
      </c>
      <c r="R20" s="24">
        <f>N20*2</f>
        <v>0</v>
      </c>
      <c r="S20" s="24">
        <f>O20*3</f>
        <v>0</v>
      </c>
      <c r="T20" s="24">
        <f>P20*4</f>
        <v>0</v>
      </c>
      <c r="U20" s="24">
        <f t="shared" si="1"/>
        <v>0</v>
      </c>
      <c r="V20" s="47"/>
      <c r="W20" s="51"/>
      <c r="X20" s="74"/>
      <c r="Y20" s="74"/>
      <c r="Z20" s="74"/>
      <c r="AA20" s="75"/>
      <c r="AB20" s="33"/>
      <c r="AC20" s="33"/>
      <c r="AD20" s="33"/>
      <c r="AE20" s="33"/>
      <c r="AF20" s="30"/>
      <c r="AG20" s="47"/>
      <c r="AH20" s="40"/>
      <c r="AI20" s="53">
        <f>V17</f>
        <v>0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/>
      <c r="E21" s="75"/>
      <c r="F21" s="24">
        <f>B21*1</f>
        <v>0</v>
      </c>
      <c r="G21" s="24">
        <f>C21*2</f>
        <v>0</v>
      </c>
      <c r="H21" s="24">
        <f>D21*3</f>
        <v>0</v>
      </c>
      <c r="I21" s="24">
        <f>E21*4</f>
        <v>0</v>
      </c>
      <c r="J21" s="24">
        <f t="shared" si="0"/>
        <v>0</v>
      </c>
      <c r="K21" s="52"/>
      <c r="L21" s="51">
        <v>35</v>
      </c>
      <c r="M21" s="74"/>
      <c r="N21" s="74"/>
      <c r="O21" s="74"/>
      <c r="P21" s="75"/>
      <c r="Q21" s="24">
        <f>M21*4</f>
        <v>0</v>
      </c>
      <c r="R21" s="24">
        <f>N21*3</f>
        <v>0</v>
      </c>
      <c r="S21" s="24">
        <f>O21*2</f>
        <v>0</v>
      </c>
      <c r="T21" s="24">
        <f>P21*1</f>
        <v>0</v>
      </c>
      <c r="U21" s="24">
        <f t="shared" si="1"/>
        <v>0</v>
      </c>
      <c r="V21" s="47"/>
      <c r="W21" s="51"/>
      <c r="X21" s="74"/>
      <c r="Y21" s="74"/>
      <c r="Z21" s="74"/>
      <c r="AA21" s="75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/>
      <c r="D22" s="74"/>
      <c r="E22" s="75"/>
      <c r="F22" s="24">
        <f>B22*4</f>
        <v>0</v>
      </c>
      <c r="G22" s="24">
        <f>C22*3</f>
        <v>0</v>
      </c>
      <c r="H22" s="24">
        <f>D22*2</f>
        <v>0</v>
      </c>
      <c r="I22" s="24">
        <f>E22*1</f>
        <v>0</v>
      </c>
      <c r="J22" s="24">
        <f t="shared" si="0"/>
        <v>0</v>
      </c>
      <c r="K22" s="52"/>
      <c r="L22" s="56">
        <v>36</v>
      </c>
      <c r="M22" s="74"/>
      <c r="N22" s="74"/>
      <c r="O22" s="74"/>
      <c r="P22" s="75"/>
      <c r="Q22" s="24">
        <f>M22*1</f>
        <v>0</v>
      </c>
      <c r="R22" s="24">
        <f>N22*2</f>
        <v>0</v>
      </c>
      <c r="S22" s="24">
        <f>O22*3</f>
        <v>0</v>
      </c>
      <c r="T22" s="24">
        <f>P22*4</f>
        <v>0</v>
      </c>
      <c r="U22" s="24">
        <f t="shared" si="1"/>
        <v>0</v>
      </c>
      <c r="V22" s="47"/>
      <c r="W22" s="51"/>
      <c r="X22" s="74"/>
      <c r="Y22" s="74"/>
      <c r="Z22" s="74"/>
      <c r="AA22" s="75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/>
      <c r="D23" s="74"/>
      <c r="E23" s="75"/>
      <c r="F23" s="24">
        <f>B23*1</f>
        <v>0</v>
      </c>
      <c r="G23" s="24">
        <f>C23*2</f>
        <v>0</v>
      </c>
      <c r="H23" s="24">
        <f>D23*3</f>
        <v>0</v>
      </c>
      <c r="I23" s="24">
        <f>E23*4</f>
        <v>0</v>
      </c>
      <c r="J23" s="24">
        <f t="shared" si="0"/>
        <v>0</v>
      </c>
      <c r="K23" s="47"/>
      <c r="L23" s="51">
        <v>37</v>
      </c>
      <c r="M23" s="74"/>
      <c r="N23" s="74"/>
      <c r="O23" s="74"/>
      <c r="P23" s="75"/>
      <c r="Q23" s="24">
        <f>M23*4</f>
        <v>0</v>
      </c>
      <c r="R23" s="24">
        <f>N23*3</f>
        <v>0</v>
      </c>
      <c r="S23" s="24">
        <f>O23*2</f>
        <v>0</v>
      </c>
      <c r="T23" s="24">
        <f>P23*1</f>
        <v>0</v>
      </c>
      <c r="U23" s="24">
        <f t="shared" si="1"/>
        <v>0</v>
      </c>
      <c r="V23" s="41">
        <f>U23+U24+U25+U26</f>
        <v>0</v>
      </c>
      <c r="W23" s="51"/>
      <c r="X23" s="74"/>
      <c r="Y23" s="74"/>
      <c r="Z23" s="74"/>
      <c r="AA23" s="75"/>
      <c r="AB23" s="24"/>
      <c r="AC23" s="24"/>
      <c r="AD23" s="24"/>
      <c r="AE23" s="24"/>
      <c r="AF23" s="29"/>
      <c r="AG23" s="47"/>
      <c r="AH23" s="40"/>
      <c r="AI23" s="53">
        <f>V23</f>
        <v>0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/>
      <c r="D24" s="74"/>
      <c r="E24" s="75"/>
      <c r="F24" s="24">
        <f>B24*4</f>
        <v>0</v>
      </c>
      <c r="G24" s="24">
        <f>C24*3</f>
        <v>0</v>
      </c>
      <c r="H24" s="24">
        <f>D24*2</f>
        <v>0</v>
      </c>
      <c r="I24" s="24">
        <f>E24*1</f>
        <v>0</v>
      </c>
      <c r="J24" s="24">
        <f t="shared" si="0"/>
        <v>0</v>
      </c>
      <c r="K24" s="47"/>
      <c r="L24" s="56">
        <v>38</v>
      </c>
      <c r="M24" s="74"/>
      <c r="N24" s="74"/>
      <c r="O24" s="74"/>
      <c r="P24" s="75"/>
      <c r="Q24" s="24">
        <f>M24*1</f>
        <v>0</v>
      </c>
      <c r="R24" s="24">
        <f>N24*2</f>
        <v>0</v>
      </c>
      <c r="S24" s="24">
        <f>O24*3</f>
        <v>0</v>
      </c>
      <c r="T24" s="24">
        <f>P24*4</f>
        <v>0</v>
      </c>
      <c r="U24" s="24">
        <f t="shared" si="1"/>
        <v>0</v>
      </c>
      <c r="V24" s="47"/>
      <c r="W24" s="51"/>
      <c r="X24" s="74"/>
      <c r="Y24" s="74"/>
      <c r="Z24" s="74"/>
      <c r="AA24" s="75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/>
      <c r="D25" s="74"/>
      <c r="E25" s="75"/>
      <c r="F25" s="24">
        <f>B25*4</f>
        <v>0</v>
      </c>
      <c r="G25" s="24">
        <f>C25*3</f>
        <v>0</v>
      </c>
      <c r="H25" s="24">
        <f>D25*2</f>
        <v>0</v>
      </c>
      <c r="I25" s="24">
        <f>E25*1</f>
        <v>0</v>
      </c>
      <c r="J25" s="24">
        <f t="shared" si="0"/>
        <v>0</v>
      </c>
      <c r="K25" s="41">
        <f>J25+J26+U7+U8+U9+U10</f>
        <v>0</v>
      </c>
      <c r="L25" s="51">
        <v>39</v>
      </c>
      <c r="M25" s="74"/>
      <c r="N25" s="74"/>
      <c r="O25" s="74"/>
      <c r="P25" s="75"/>
      <c r="Q25" s="24">
        <f>M25*1</f>
        <v>0</v>
      </c>
      <c r="R25" s="24">
        <f>N25*2</f>
        <v>0</v>
      </c>
      <c r="S25" s="24">
        <f>O25*3</f>
        <v>0</v>
      </c>
      <c r="T25" s="24">
        <f>P25*4</f>
        <v>0</v>
      </c>
      <c r="U25" s="24">
        <f t="shared" si="1"/>
        <v>0</v>
      </c>
      <c r="V25" s="47"/>
      <c r="W25" s="51"/>
      <c r="X25" s="74"/>
      <c r="Y25" s="74"/>
      <c r="Z25" s="74"/>
      <c r="AA25" s="75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/>
      <c r="D26" s="74"/>
      <c r="E26" s="75"/>
      <c r="F26" s="24">
        <f>B26*1</f>
        <v>0</v>
      </c>
      <c r="G26" s="24">
        <f>C26*2</f>
        <v>0</v>
      </c>
      <c r="H26" s="24">
        <f>D26*3</f>
        <v>0</v>
      </c>
      <c r="I26" s="24">
        <f>E26*4</f>
        <v>0</v>
      </c>
      <c r="J26" s="24">
        <f t="shared" si="0"/>
        <v>0</v>
      </c>
      <c r="K26" s="47"/>
      <c r="L26" s="56">
        <v>40</v>
      </c>
      <c r="M26" s="74"/>
      <c r="N26" s="74"/>
      <c r="O26" s="74"/>
      <c r="P26" s="75"/>
      <c r="Q26" s="24">
        <f>M26*4</f>
        <v>0</v>
      </c>
      <c r="R26" s="24">
        <f>N26*3</f>
        <v>0</v>
      </c>
      <c r="S26" s="24">
        <f>O26*2</f>
        <v>0</v>
      </c>
      <c r="T26" s="24">
        <f>P26*1</f>
        <v>0</v>
      </c>
      <c r="U26" s="24">
        <f t="shared" si="1"/>
        <v>0</v>
      </c>
      <c r="V26" s="47"/>
      <c r="W26" s="51"/>
      <c r="X26" s="74"/>
      <c r="Y26" s="74"/>
      <c r="Z26" s="74"/>
      <c r="AA26" s="75"/>
      <c r="AB26" s="24"/>
      <c r="AC26" s="24"/>
      <c r="AD26" s="24"/>
      <c r="AE26" s="24"/>
      <c r="AF26" s="29"/>
      <c r="AG26" s="47"/>
      <c r="AH26" s="40"/>
      <c r="AI26" s="53">
        <f>AG7</f>
        <v>0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0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0.39370078740157483" right="0.35433070866141736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Normal="100" workbookViewId="0">
      <selection activeCell="W4" sqref="W4:AA4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e">
        <f>name!#REF!</f>
        <v>#REF!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e">
        <f>name!#REF!</f>
        <v>#REF!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 t="e">
        <f>name!#REF!</f>
        <v>#REF!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0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/>
      <c r="F7" s="24">
        <f>B7*1</f>
        <v>0</v>
      </c>
      <c r="G7" s="24">
        <f>C7*2</f>
        <v>0</v>
      </c>
      <c r="H7" s="24">
        <f>D7*3</f>
        <v>0</v>
      </c>
      <c r="I7" s="24">
        <f>E7*4</f>
        <v>0</v>
      </c>
      <c r="J7" s="24">
        <f t="shared" ref="J7:J26" si="0">SUM(F7:I7)</f>
        <v>0</v>
      </c>
      <c r="K7" s="55">
        <f>J7+J8+J9+J10+J11+J12</f>
        <v>0</v>
      </c>
      <c r="L7" s="51">
        <v>21</v>
      </c>
      <c r="M7" s="74"/>
      <c r="N7" s="74"/>
      <c r="O7" s="74"/>
      <c r="P7" s="75"/>
      <c r="Q7" s="24">
        <f>M7*4</f>
        <v>0</v>
      </c>
      <c r="R7" s="24">
        <f>N7*3</f>
        <v>0</v>
      </c>
      <c r="S7" s="24">
        <f>O7*2</f>
        <v>0</v>
      </c>
      <c r="T7" s="24">
        <f>P7*1</f>
        <v>0</v>
      </c>
      <c r="U7" s="24">
        <f t="shared" ref="U7:U26" si="1">SUM(Q7:T7)</f>
        <v>0</v>
      </c>
      <c r="V7" s="52"/>
      <c r="W7" s="51">
        <v>41</v>
      </c>
      <c r="X7" s="74"/>
      <c r="Y7" s="74"/>
      <c r="Z7" s="74"/>
      <c r="AA7" s="75"/>
      <c r="AB7" s="24">
        <f>X7*1</f>
        <v>0</v>
      </c>
      <c r="AC7" s="24">
        <f>Y7*2</f>
        <v>0</v>
      </c>
      <c r="AD7" s="24">
        <f>Z7*3</f>
        <v>0</v>
      </c>
      <c r="AE7" s="24">
        <f>AA7*4</f>
        <v>0</v>
      </c>
      <c r="AF7" s="24">
        <f t="shared" ref="AF7:AF18" si="2">SUM(AB7:AE7)</f>
        <v>0</v>
      </c>
      <c r="AG7" s="55">
        <f>AF7+AF8+AF9+AF10+AF11+AF12</f>
        <v>0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/>
      <c r="C8" s="74"/>
      <c r="D8" s="74"/>
      <c r="E8" s="75"/>
      <c r="F8" s="24">
        <f>B8*4</f>
        <v>0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0</v>
      </c>
      <c r="K8" s="47"/>
      <c r="L8" s="56">
        <v>22</v>
      </c>
      <c r="M8" s="74"/>
      <c r="N8" s="74"/>
      <c r="O8" s="74"/>
      <c r="P8" s="75"/>
      <c r="Q8" s="24">
        <f>M8*1</f>
        <v>0</v>
      </c>
      <c r="R8" s="24">
        <f>N8*2</f>
        <v>0</v>
      </c>
      <c r="S8" s="24">
        <f>O8*3</f>
        <v>0</v>
      </c>
      <c r="T8" s="24">
        <f>P8*4</f>
        <v>0</v>
      </c>
      <c r="U8" s="24">
        <f t="shared" si="1"/>
        <v>0</v>
      </c>
      <c r="V8" s="47"/>
      <c r="W8" s="51">
        <v>42</v>
      </c>
      <c r="X8" s="74"/>
      <c r="Y8" s="74"/>
      <c r="Z8" s="74"/>
      <c r="AA8" s="75"/>
      <c r="AB8" s="24">
        <f>X8*1</f>
        <v>0</v>
      </c>
      <c r="AC8" s="24">
        <f>Y8*2</f>
        <v>0</v>
      </c>
      <c r="AD8" s="24">
        <f>Z8*3</f>
        <v>0</v>
      </c>
      <c r="AE8" s="24">
        <f>AA8*4</f>
        <v>0</v>
      </c>
      <c r="AF8" s="24">
        <f t="shared" si="2"/>
        <v>0</v>
      </c>
      <c r="AG8" s="47"/>
      <c r="AH8" s="40"/>
      <c r="AI8" s="53">
        <f>K13</f>
        <v>0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/>
      <c r="D9" s="74"/>
      <c r="E9" s="75"/>
      <c r="F9" s="24">
        <f>B9*4</f>
        <v>0</v>
      </c>
      <c r="G9" s="24">
        <f>C9*3</f>
        <v>0</v>
      </c>
      <c r="H9" s="24">
        <f>D9*2</f>
        <v>0</v>
      </c>
      <c r="I9" s="24">
        <f>E9*1</f>
        <v>0</v>
      </c>
      <c r="J9" s="24">
        <f t="shared" si="0"/>
        <v>0</v>
      </c>
      <c r="K9" s="47"/>
      <c r="L9" s="51">
        <v>23</v>
      </c>
      <c r="M9" s="74"/>
      <c r="N9" s="74"/>
      <c r="O9" s="74"/>
      <c r="P9" s="75"/>
      <c r="Q9" s="24">
        <f>M9*1</f>
        <v>0</v>
      </c>
      <c r="R9" s="24">
        <f>N9*2</f>
        <v>0</v>
      </c>
      <c r="S9" s="24">
        <f>O9*3</f>
        <v>0</v>
      </c>
      <c r="T9" s="24">
        <f>P9*4</f>
        <v>0</v>
      </c>
      <c r="U9" s="24">
        <f t="shared" si="1"/>
        <v>0</v>
      </c>
      <c r="V9" s="47"/>
      <c r="W9" s="51">
        <v>43</v>
      </c>
      <c r="X9" s="74"/>
      <c r="Y9" s="74"/>
      <c r="Z9" s="74"/>
      <c r="AA9" s="75"/>
      <c r="AB9" s="24">
        <f>X9*1</f>
        <v>0</v>
      </c>
      <c r="AC9" s="24">
        <f>Y9*2</f>
        <v>0</v>
      </c>
      <c r="AD9" s="24">
        <f>Z9*3</f>
        <v>0</v>
      </c>
      <c r="AE9" s="24">
        <f>AA9*4</f>
        <v>0</v>
      </c>
      <c r="AF9" s="24">
        <f t="shared" si="2"/>
        <v>0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/>
      <c r="E10" s="75"/>
      <c r="F10" s="24">
        <f>B10*1</f>
        <v>0</v>
      </c>
      <c r="G10" s="24">
        <f>C10*2</f>
        <v>0</v>
      </c>
      <c r="H10" s="24">
        <f>D10*3</f>
        <v>0</v>
      </c>
      <c r="I10" s="24">
        <f>E10*4</f>
        <v>0</v>
      </c>
      <c r="J10" s="24">
        <f t="shared" si="0"/>
        <v>0</v>
      </c>
      <c r="K10" s="47"/>
      <c r="L10" s="56">
        <v>24</v>
      </c>
      <c r="M10" s="74"/>
      <c r="N10" s="74"/>
      <c r="O10" s="74"/>
      <c r="P10" s="75"/>
      <c r="Q10" s="24">
        <f>M10*4</f>
        <v>0</v>
      </c>
      <c r="R10" s="24">
        <f>N10*3</f>
        <v>0</v>
      </c>
      <c r="S10" s="24">
        <f>O10*2</f>
        <v>0</v>
      </c>
      <c r="T10" s="24">
        <f>P10*1</f>
        <v>0</v>
      </c>
      <c r="U10" s="24">
        <f t="shared" si="1"/>
        <v>0</v>
      </c>
      <c r="V10" s="47"/>
      <c r="W10" s="51">
        <v>44</v>
      </c>
      <c r="X10" s="74"/>
      <c r="Y10" s="74"/>
      <c r="Z10" s="74"/>
      <c r="AA10" s="75"/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0</v>
      </c>
      <c r="AF10" s="24">
        <f t="shared" si="2"/>
        <v>0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/>
      <c r="D11" s="74"/>
      <c r="E11" s="75"/>
      <c r="F11" s="24">
        <f>B11*4</f>
        <v>0</v>
      </c>
      <c r="G11" s="24">
        <f>C11*3</f>
        <v>0</v>
      </c>
      <c r="H11" s="24">
        <f>D11*2</f>
        <v>0</v>
      </c>
      <c r="I11" s="24">
        <f>E11*1</f>
        <v>0</v>
      </c>
      <c r="J11" s="24">
        <f t="shared" si="0"/>
        <v>0</v>
      </c>
      <c r="K11" s="52"/>
      <c r="L11" s="51">
        <v>25</v>
      </c>
      <c r="M11" s="74"/>
      <c r="N11" s="74"/>
      <c r="O11" s="74"/>
      <c r="P11" s="75"/>
      <c r="Q11" s="24">
        <f>M11*1</f>
        <v>0</v>
      </c>
      <c r="R11" s="24">
        <f>N11*2</f>
        <v>0</v>
      </c>
      <c r="S11" s="24">
        <f>O11*3</f>
        <v>0</v>
      </c>
      <c r="T11" s="24">
        <f>P11*4</f>
        <v>0</v>
      </c>
      <c r="U11" s="24">
        <f t="shared" si="1"/>
        <v>0</v>
      </c>
      <c r="V11" s="55">
        <f>U11+U12+U13+U14+U15+U16</f>
        <v>0</v>
      </c>
      <c r="W11" s="51">
        <v>45</v>
      </c>
      <c r="X11" s="74"/>
      <c r="Y11" s="74"/>
      <c r="Z11" s="74"/>
      <c r="AA11" s="75"/>
      <c r="AB11" s="24">
        <f>X11*4</f>
        <v>0</v>
      </c>
      <c r="AC11" s="24">
        <f>Y11*3</f>
        <v>0</v>
      </c>
      <c r="AD11" s="24">
        <f>Z11*2</f>
        <v>0</v>
      </c>
      <c r="AE11" s="24">
        <f>AA11*1</f>
        <v>0</v>
      </c>
      <c r="AF11" s="24">
        <f t="shared" si="2"/>
        <v>0</v>
      </c>
      <c r="AG11" s="52"/>
      <c r="AH11" s="40"/>
      <c r="AI11" s="53">
        <f>K19</f>
        <v>0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/>
      <c r="D12" s="74"/>
      <c r="E12" s="75"/>
      <c r="F12" s="24">
        <f>B12*1</f>
        <v>0</v>
      </c>
      <c r="G12" s="24">
        <f>C12*2</f>
        <v>0</v>
      </c>
      <c r="H12" s="24">
        <f>D12*3</f>
        <v>0</v>
      </c>
      <c r="I12" s="24">
        <f>E12*4</f>
        <v>0</v>
      </c>
      <c r="J12" s="24">
        <f t="shared" si="0"/>
        <v>0</v>
      </c>
      <c r="K12" s="52"/>
      <c r="L12" s="56">
        <v>26</v>
      </c>
      <c r="M12" s="74"/>
      <c r="N12" s="74"/>
      <c r="O12" s="74"/>
      <c r="P12" s="75"/>
      <c r="Q12" s="24">
        <f>M12*4</f>
        <v>0</v>
      </c>
      <c r="R12" s="24">
        <f>N12*3</f>
        <v>0</v>
      </c>
      <c r="S12" s="24">
        <f>O12*2</f>
        <v>0</v>
      </c>
      <c r="T12" s="24">
        <f>P12*1</f>
        <v>0</v>
      </c>
      <c r="U12" s="24">
        <f t="shared" si="1"/>
        <v>0</v>
      </c>
      <c r="V12" s="47"/>
      <c r="W12" s="51">
        <v>46</v>
      </c>
      <c r="X12" s="74"/>
      <c r="Y12" s="74"/>
      <c r="Z12" s="74"/>
      <c r="AA12" s="75"/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0</v>
      </c>
      <c r="AF12" s="24">
        <f t="shared" si="2"/>
        <v>0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/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0</v>
      </c>
      <c r="J13" s="24">
        <f t="shared" si="0"/>
        <v>0</v>
      </c>
      <c r="K13" s="41">
        <f>J13+J14+J15+J16+J17+J18</f>
        <v>0</v>
      </c>
      <c r="L13" s="51">
        <v>27</v>
      </c>
      <c r="M13" s="74"/>
      <c r="N13" s="74"/>
      <c r="O13" s="74"/>
      <c r="P13" s="75"/>
      <c r="Q13" s="24">
        <f>M13*4</f>
        <v>0</v>
      </c>
      <c r="R13" s="24">
        <f>N13*3</f>
        <v>0</v>
      </c>
      <c r="S13" s="24">
        <f>O13*2</f>
        <v>0</v>
      </c>
      <c r="T13" s="24">
        <f>P13*1</f>
        <v>0</v>
      </c>
      <c r="U13" s="24">
        <f t="shared" si="1"/>
        <v>0</v>
      </c>
      <c r="V13" s="47"/>
      <c r="W13" s="51">
        <v>47</v>
      </c>
      <c r="X13" s="74"/>
      <c r="Y13" s="74"/>
      <c r="Z13" s="74"/>
      <c r="AA13" s="75"/>
      <c r="AB13" s="24">
        <f>X13*4</f>
        <v>0</v>
      </c>
      <c r="AC13" s="24">
        <f>Y13*3</f>
        <v>0</v>
      </c>
      <c r="AD13" s="24">
        <f>Z13*2</f>
        <v>0</v>
      </c>
      <c r="AE13" s="24">
        <f>AA13*1</f>
        <v>0</v>
      </c>
      <c r="AF13" s="24">
        <f t="shared" si="2"/>
        <v>0</v>
      </c>
      <c r="AG13" s="41">
        <f>AF13+AF14+AF15+AF16+AF17+AF18</f>
        <v>0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/>
      <c r="D14" s="74"/>
      <c r="E14" s="75"/>
      <c r="F14" s="24">
        <f>B14*4</f>
        <v>0</v>
      </c>
      <c r="G14" s="24">
        <f>C14*3</f>
        <v>0</v>
      </c>
      <c r="H14" s="24">
        <f>D14*2</f>
        <v>0</v>
      </c>
      <c r="I14" s="24">
        <f>E14*1</f>
        <v>0</v>
      </c>
      <c r="J14" s="24">
        <f t="shared" si="0"/>
        <v>0</v>
      </c>
      <c r="K14" s="47"/>
      <c r="L14" s="56">
        <v>28</v>
      </c>
      <c r="M14" s="74"/>
      <c r="N14" s="74"/>
      <c r="O14" s="74"/>
      <c r="P14" s="75"/>
      <c r="Q14" s="24">
        <f>M14*1</f>
        <v>0</v>
      </c>
      <c r="R14" s="24">
        <f>N14*2</f>
        <v>0</v>
      </c>
      <c r="S14" s="24">
        <f>O14*3</f>
        <v>0</v>
      </c>
      <c r="T14" s="24">
        <f>P14*4</f>
        <v>0</v>
      </c>
      <c r="U14" s="24">
        <f t="shared" si="1"/>
        <v>0</v>
      </c>
      <c r="V14" s="47"/>
      <c r="W14" s="51">
        <v>48</v>
      </c>
      <c r="X14" s="74"/>
      <c r="Y14" s="74"/>
      <c r="Z14" s="74"/>
      <c r="AA14" s="75"/>
      <c r="AB14" s="24">
        <f>X14*1</f>
        <v>0</v>
      </c>
      <c r="AC14" s="24">
        <f>Y14*2</f>
        <v>0</v>
      </c>
      <c r="AD14" s="24">
        <f>Z14*3</f>
        <v>0</v>
      </c>
      <c r="AE14" s="24">
        <f>AA14*4</f>
        <v>0</v>
      </c>
      <c r="AF14" s="24">
        <f t="shared" si="2"/>
        <v>0</v>
      </c>
      <c r="AG14" s="47"/>
      <c r="AH14" s="40"/>
      <c r="AI14" s="53">
        <f>K25</f>
        <v>0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/>
      <c r="D15" s="74"/>
      <c r="E15" s="75"/>
      <c r="F15" s="24">
        <f>B15*4</f>
        <v>0</v>
      </c>
      <c r="G15" s="24">
        <f>C15*3</f>
        <v>0</v>
      </c>
      <c r="H15" s="24">
        <f>D15*2</f>
        <v>0</v>
      </c>
      <c r="I15" s="24">
        <f>E15*1</f>
        <v>0</v>
      </c>
      <c r="J15" s="24">
        <f t="shared" si="0"/>
        <v>0</v>
      </c>
      <c r="K15" s="47"/>
      <c r="L15" s="51">
        <v>29</v>
      </c>
      <c r="M15" s="74"/>
      <c r="N15" s="74"/>
      <c r="O15" s="74"/>
      <c r="P15" s="75"/>
      <c r="Q15" s="24">
        <f>M15*4</f>
        <v>0</v>
      </c>
      <c r="R15" s="24">
        <f>N15*3</f>
        <v>0</v>
      </c>
      <c r="S15" s="24">
        <f>O15*2</f>
        <v>0</v>
      </c>
      <c r="T15" s="24">
        <f>P15*1</f>
        <v>0</v>
      </c>
      <c r="U15" s="24">
        <f t="shared" si="1"/>
        <v>0</v>
      </c>
      <c r="V15" s="47"/>
      <c r="W15" s="51">
        <v>49</v>
      </c>
      <c r="X15" s="74"/>
      <c r="Y15" s="74"/>
      <c r="Z15" s="74"/>
      <c r="AA15" s="75"/>
      <c r="AB15" s="24">
        <f>X15*1</f>
        <v>0</v>
      </c>
      <c r="AC15" s="24">
        <f>Y15*2</f>
        <v>0</v>
      </c>
      <c r="AD15" s="24">
        <f>Z15*3</f>
        <v>0</v>
      </c>
      <c r="AE15" s="24">
        <f>AA15*4</f>
        <v>0</v>
      </c>
      <c r="AF15" s="24">
        <f t="shared" si="2"/>
        <v>0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/>
      <c r="E16" s="75"/>
      <c r="F16" s="24">
        <f>B16*1</f>
        <v>0</v>
      </c>
      <c r="G16" s="24">
        <f>C16*2</f>
        <v>0</v>
      </c>
      <c r="H16" s="24">
        <f>D16*3</f>
        <v>0</v>
      </c>
      <c r="I16" s="24">
        <f>E16*4</f>
        <v>0</v>
      </c>
      <c r="J16" s="24">
        <f t="shared" si="0"/>
        <v>0</v>
      </c>
      <c r="K16" s="52"/>
      <c r="L16" s="56">
        <v>30</v>
      </c>
      <c r="M16" s="74"/>
      <c r="N16" s="74"/>
      <c r="O16" s="74"/>
      <c r="P16" s="75"/>
      <c r="Q16" s="24">
        <f>M16*4</f>
        <v>0</v>
      </c>
      <c r="R16" s="24">
        <f>N16*3</f>
        <v>0</v>
      </c>
      <c r="S16" s="24">
        <f>O16*2</f>
        <v>0</v>
      </c>
      <c r="T16" s="24">
        <f>P16*1</f>
        <v>0</v>
      </c>
      <c r="U16" s="24">
        <f t="shared" si="1"/>
        <v>0</v>
      </c>
      <c r="V16" s="52"/>
      <c r="W16" s="51">
        <v>50</v>
      </c>
      <c r="X16" s="74"/>
      <c r="Y16" s="74"/>
      <c r="Z16" s="74"/>
      <c r="AA16" s="75"/>
      <c r="AB16" s="24">
        <f>X16*1</f>
        <v>0</v>
      </c>
      <c r="AC16" s="24">
        <f>Y16*2</f>
        <v>0</v>
      </c>
      <c r="AD16" s="24">
        <f>Z16*3</f>
        <v>0</v>
      </c>
      <c r="AE16" s="24">
        <f>AA16*4</f>
        <v>0</v>
      </c>
      <c r="AF16" s="24">
        <f t="shared" si="2"/>
        <v>0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/>
      <c r="E17" s="75"/>
      <c r="F17" s="24">
        <f>B17*4</f>
        <v>0</v>
      </c>
      <c r="G17" s="24">
        <f>C17*3</f>
        <v>0</v>
      </c>
      <c r="H17" s="24">
        <f>D17*2</f>
        <v>0</v>
      </c>
      <c r="I17" s="24">
        <f>E17*1</f>
        <v>0</v>
      </c>
      <c r="J17" s="24">
        <f t="shared" si="0"/>
        <v>0</v>
      </c>
      <c r="K17" s="52"/>
      <c r="L17" s="51">
        <v>31</v>
      </c>
      <c r="M17" s="74"/>
      <c r="N17" s="74"/>
      <c r="O17" s="74"/>
      <c r="P17" s="75"/>
      <c r="Q17" s="24">
        <f>M17*1</f>
        <v>0</v>
      </c>
      <c r="R17" s="24">
        <f>N17*2</f>
        <v>0</v>
      </c>
      <c r="S17" s="24">
        <f>O17*3</f>
        <v>0</v>
      </c>
      <c r="T17" s="24">
        <f>P17*4</f>
        <v>0</v>
      </c>
      <c r="U17" s="24">
        <f t="shared" si="1"/>
        <v>0</v>
      </c>
      <c r="V17" s="41">
        <f>U17+U18+U19+U20+U21+U22</f>
        <v>0</v>
      </c>
      <c r="W17" s="51">
        <v>51</v>
      </c>
      <c r="X17" s="74"/>
      <c r="Y17" s="74"/>
      <c r="Z17" s="74"/>
      <c r="AA17" s="75"/>
      <c r="AB17" s="24">
        <f>X17*4</f>
        <v>0</v>
      </c>
      <c r="AC17" s="24">
        <f>Y17*3</f>
        <v>0</v>
      </c>
      <c r="AD17" s="24">
        <f>Z17*2</f>
        <v>0</v>
      </c>
      <c r="AE17" s="24">
        <f>AA17*1</f>
        <v>0</v>
      </c>
      <c r="AF17" s="24">
        <f t="shared" si="2"/>
        <v>0</v>
      </c>
      <c r="AG17" s="47"/>
      <c r="AH17" s="40"/>
      <c r="AI17" s="53">
        <f>V11</f>
        <v>0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/>
      <c r="D18" s="74"/>
      <c r="E18" s="75"/>
      <c r="F18" s="24">
        <f>B18*1</f>
        <v>0</v>
      </c>
      <c r="G18" s="24">
        <f>C18*2</f>
        <v>0</v>
      </c>
      <c r="H18" s="24">
        <f>D18*3</f>
        <v>0</v>
      </c>
      <c r="I18" s="24">
        <f>E18*4</f>
        <v>0</v>
      </c>
      <c r="J18" s="24">
        <f t="shared" si="0"/>
        <v>0</v>
      </c>
      <c r="K18" s="47"/>
      <c r="L18" s="56">
        <v>32</v>
      </c>
      <c r="M18" s="74"/>
      <c r="N18" s="74"/>
      <c r="O18" s="74"/>
      <c r="P18" s="75"/>
      <c r="Q18" s="24">
        <f>M18*1</f>
        <v>0</v>
      </c>
      <c r="R18" s="24">
        <f>N18*2</f>
        <v>0</v>
      </c>
      <c r="S18" s="24">
        <f>O18*3</f>
        <v>0</v>
      </c>
      <c r="T18" s="24">
        <f>P18*4</f>
        <v>0</v>
      </c>
      <c r="U18" s="24">
        <f t="shared" si="1"/>
        <v>0</v>
      </c>
      <c r="V18" s="47"/>
      <c r="W18" s="51">
        <v>52</v>
      </c>
      <c r="X18" s="74"/>
      <c r="Y18" s="74"/>
      <c r="Z18" s="74"/>
      <c r="AA18" s="75"/>
      <c r="AB18" s="24">
        <f>X18*4</f>
        <v>0</v>
      </c>
      <c r="AC18" s="24">
        <f>Y18*3</f>
        <v>0</v>
      </c>
      <c r="AD18" s="24">
        <f>Z18*2</f>
        <v>0</v>
      </c>
      <c r="AE18" s="24">
        <f>AA18*1</f>
        <v>0</v>
      </c>
      <c r="AF18" s="24">
        <f t="shared" si="2"/>
        <v>0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/>
      <c r="E19" s="75"/>
      <c r="F19" s="24">
        <f>B19*4</f>
        <v>0</v>
      </c>
      <c r="G19" s="24">
        <f>C19*3</f>
        <v>0</v>
      </c>
      <c r="H19" s="24">
        <f>D19*2</f>
        <v>0</v>
      </c>
      <c r="I19" s="24">
        <f>E19*1</f>
        <v>0</v>
      </c>
      <c r="J19" s="24">
        <f t="shared" si="0"/>
        <v>0</v>
      </c>
      <c r="K19" s="41">
        <f>J19+J20+J21+J22+J23+J24</f>
        <v>0</v>
      </c>
      <c r="L19" s="51">
        <v>33</v>
      </c>
      <c r="M19" s="74"/>
      <c r="N19" s="74"/>
      <c r="O19" s="74"/>
      <c r="P19" s="75"/>
      <c r="Q19" s="24">
        <f>M19*4</f>
        <v>0</v>
      </c>
      <c r="R19" s="24">
        <f>N19*3</f>
        <v>0</v>
      </c>
      <c r="S19" s="24">
        <f>O19*2</f>
        <v>0</v>
      </c>
      <c r="T19" s="24">
        <f>P19*1</f>
        <v>0</v>
      </c>
      <c r="U19" s="24">
        <f t="shared" si="1"/>
        <v>0</v>
      </c>
      <c r="V19" s="47"/>
      <c r="W19" s="51"/>
      <c r="X19" s="54"/>
      <c r="Y19" s="54"/>
      <c r="Z19" s="54"/>
      <c r="AA19" s="24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/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0</v>
      </c>
      <c r="J20" s="24">
        <f t="shared" si="0"/>
        <v>0</v>
      </c>
      <c r="K20" s="47"/>
      <c r="L20" s="56">
        <v>34</v>
      </c>
      <c r="M20" s="74"/>
      <c r="N20" s="74"/>
      <c r="O20" s="74"/>
      <c r="P20" s="75"/>
      <c r="Q20" s="24">
        <f>M20*1</f>
        <v>0</v>
      </c>
      <c r="R20" s="24">
        <f>N20*2</f>
        <v>0</v>
      </c>
      <c r="S20" s="24">
        <f>O20*3</f>
        <v>0</v>
      </c>
      <c r="T20" s="24">
        <f>P20*4</f>
        <v>0</v>
      </c>
      <c r="U20" s="24">
        <f t="shared" si="1"/>
        <v>0</v>
      </c>
      <c r="V20" s="47"/>
      <c r="W20" s="51"/>
      <c r="X20" s="54"/>
      <c r="Y20" s="54"/>
      <c r="Z20" s="54"/>
      <c r="AA20" s="24"/>
      <c r="AB20" s="33"/>
      <c r="AC20" s="33"/>
      <c r="AD20" s="33"/>
      <c r="AE20" s="33"/>
      <c r="AF20" s="30"/>
      <c r="AG20" s="47"/>
      <c r="AH20" s="40"/>
      <c r="AI20" s="53">
        <f>V17</f>
        <v>0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/>
      <c r="E21" s="75"/>
      <c r="F21" s="24">
        <f>B21*1</f>
        <v>0</v>
      </c>
      <c r="G21" s="24">
        <f>C21*2</f>
        <v>0</v>
      </c>
      <c r="H21" s="24">
        <f>D21*3</f>
        <v>0</v>
      </c>
      <c r="I21" s="24">
        <f>E21*4</f>
        <v>0</v>
      </c>
      <c r="J21" s="24">
        <f t="shared" si="0"/>
        <v>0</v>
      </c>
      <c r="K21" s="52"/>
      <c r="L21" s="51">
        <v>35</v>
      </c>
      <c r="M21" s="74"/>
      <c r="N21" s="74"/>
      <c r="O21" s="74"/>
      <c r="P21" s="75"/>
      <c r="Q21" s="24">
        <f>M21*4</f>
        <v>0</v>
      </c>
      <c r="R21" s="24">
        <f>N21*3</f>
        <v>0</v>
      </c>
      <c r="S21" s="24">
        <f>O21*2</f>
        <v>0</v>
      </c>
      <c r="T21" s="24">
        <f>P21*1</f>
        <v>0</v>
      </c>
      <c r="U21" s="24">
        <f t="shared" si="1"/>
        <v>0</v>
      </c>
      <c r="V21" s="47"/>
      <c r="W21" s="51"/>
      <c r="X21" s="54"/>
      <c r="Y21" s="54"/>
      <c r="Z21" s="54"/>
      <c r="AA21" s="24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/>
      <c r="D22" s="74"/>
      <c r="E22" s="75"/>
      <c r="F22" s="24">
        <f>B22*4</f>
        <v>0</v>
      </c>
      <c r="G22" s="24">
        <f>C22*3</f>
        <v>0</v>
      </c>
      <c r="H22" s="24">
        <f>D22*2</f>
        <v>0</v>
      </c>
      <c r="I22" s="24">
        <f>E22*1</f>
        <v>0</v>
      </c>
      <c r="J22" s="24">
        <f t="shared" si="0"/>
        <v>0</v>
      </c>
      <c r="K22" s="52"/>
      <c r="L22" s="56">
        <v>36</v>
      </c>
      <c r="M22" s="74"/>
      <c r="N22" s="74"/>
      <c r="O22" s="74"/>
      <c r="P22" s="75"/>
      <c r="Q22" s="24">
        <f>M22*1</f>
        <v>0</v>
      </c>
      <c r="R22" s="24">
        <f>N22*2</f>
        <v>0</v>
      </c>
      <c r="S22" s="24">
        <f>O22*3</f>
        <v>0</v>
      </c>
      <c r="T22" s="24">
        <f>P22*4</f>
        <v>0</v>
      </c>
      <c r="U22" s="24">
        <f t="shared" si="1"/>
        <v>0</v>
      </c>
      <c r="V22" s="47"/>
      <c r="W22" s="51"/>
      <c r="X22" s="54"/>
      <c r="Y22" s="54"/>
      <c r="Z22" s="54"/>
      <c r="AA22" s="24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/>
      <c r="D23" s="74"/>
      <c r="E23" s="75"/>
      <c r="F23" s="24">
        <f>B23*1</f>
        <v>0</v>
      </c>
      <c r="G23" s="24">
        <f>C23*2</f>
        <v>0</v>
      </c>
      <c r="H23" s="24">
        <f>D23*3</f>
        <v>0</v>
      </c>
      <c r="I23" s="24">
        <f>E23*4</f>
        <v>0</v>
      </c>
      <c r="J23" s="24">
        <f t="shared" si="0"/>
        <v>0</v>
      </c>
      <c r="K23" s="47"/>
      <c r="L23" s="51">
        <v>37</v>
      </c>
      <c r="M23" s="74"/>
      <c r="N23" s="74"/>
      <c r="O23" s="74"/>
      <c r="P23" s="75"/>
      <c r="Q23" s="24">
        <f>M23*4</f>
        <v>0</v>
      </c>
      <c r="R23" s="24">
        <f>N23*3</f>
        <v>0</v>
      </c>
      <c r="S23" s="24">
        <f>O23*2</f>
        <v>0</v>
      </c>
      <c r="T23" s="24">
        <f>P23*1</f>
        <v>0</v>
      </c>
      <c r="U23" s="24">
        <f t="shared" si="1"/>
        <v>0</v>
      </c>
      <c r="V23" s="41">
        <f>U23+U24+U25+U26</f>
        <v>0</v>
      </c>
      <c r="W23" s="51"/>
      <c r="X23" s="54"/>
      <c r="Y23" s="54"/>
      <c r="Z23" s="54"/>
      <c r="AA23" s="24"/>
      <c r="AB23" s="24"/>
      <c r="AC23" s="24"/>
      <c r="AD23" s="24"/>
      <c r="AE23" s="24"/>
      <c r="AF23" s="29"/>
      <c r="AG23" s="47"/>
      <c r="AH23" s="40"/>
      <c r="AI23" s="53">
        <f>V23</f>
        <v>0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/>
      <c r="D24" s="74"/>
      <c r="E24" s="75"/>
      <c r="F24" s="24">
        <f>B24*4</f>
        <v>0</v>
      </c>
      <c r="G24" s="24">
        <f>C24*3</f>
        <v>0</v>
      </c>
      <c r="H24" s="24">
        <f>D24*2</f>
        <v>0</v>
      </c>
      <c r="I24" s="24">
        <f>E24*1</f>
        <v>0</v>
      </c>
      <c r="J24" s="24">
        <f t="shared" si="0"/>
        <v>0</v>
      </c>
      <c r="K24" s="47"/>
      <c r="L24" s="56">
        <v>38</v>
      </c>
      <c r="M24" s="74"/>
      <c r="N24" s="74"/>
      <c r="O24" s="74"/>
      <c r="P24" s="75"/>
      <c r="Q24" s="24">
        <f>M24*1</f>
        <v>0</v>
      </c>
      <c r="R24" s="24">
        <f>N24*2</f>
        <v>0</v>
      </c>
      <c r="S24" s="24">
        <f>O24*3</f>
        <v>0</v>
      </c>
      <c r="T24" s="24">
        <f>P24*4</f>
        <v>0</v>
      </c>
      <c r="U24" s="24">
        <f t="shared" si="1"/>
        <v>0</v>
      </c>
      <c r="V24" s="47"/>
      <c r="W24" s="51"/>
      <c r="X24" s="54"/>
      <c r="Y24" s="54"/>
      <c r="Z24" s="54"/>
      <c r="AA24" s="24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/>
      <c r="D25" s="74"/>
      <c r="E25" s="75"/>
      <c r="F25" s="24">
        <f>B25*4</f>
        <v>0</v>
      </c>
      <c r="G25" s="24">
        <f>C25*3</f>
        <v>0</v>
      </c>
      <c r="H25" s="24">
        <f>D25*2</f>
        <v>0</v>
      </c>
      <c r="I25" s="24">
        <f>E25*1</f>
        <v>0</v>
      </c>
      <c r="J25" s="24">
        <f t="shared" si="0"/>
        <v>0</v>
      </c>
      <c r="K25" s="41">
        <f>J25+J26+U7+U8+U9+U10</f>
        <v>0</v>
      </c>
      <c r="L25" s="51">
        <v>39</v>
      </c>
      <c r="M25" s="74"/>
      <c r="N25" s="74"/>
      <c r="O25" s="74"/>
      <c r="P25" s="75"/>
      <c r="Q25" s="24">
        <f>M25*1</f>
        <v>0</v>
      </c>
      <c r="R25" s="24">
        <f>N25*2</f>
        <v>0</v>
      </c>
      <c r="S25" s="24">
        <f>O25*3</f>
        <v>0</v>
      </c>
      <c r="T25" s="24">
        <f>P25*4</f>
        <v>0</v>
      </c>
      <c r="U25" s="24">
        <f t="shared" si="1"/>
        <v>0</v>
      </c>
      <c r="V25" s="47"/>
      <c r="W25" s="51"/>
      <c r="X25" s="54"/>
      <c r="Y25" s="54"/>
      <c r="Z25" s="54"/>
      <c r="AA25" s="24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/>
      <c r="D26" s="74"/>
      <c r="E26" s="75"/>
      <c r="F26" s="24">
        <f>B26*1</f>
        <v>0</v>
      </c>
      <c r="G26" s="24">
        <f>C26*2</f>
        <v>0</v>
      </c>
      <c r="H26" s="24">
        <f>D26*3</f>
        <v>0</v>
      </c>
      <c r="I26" s="24">
        <f>E26*4</f>
        <v>0</v>
      </c>
      <c r="J26" s="24">
        <f t="shared" si="0"/>
        <v>0</v>
      </c>
      <c r="K26" s="47"/>
      <c r="L26" s="56">
        <v>40</v>
      </c>
      <c r="M26" s="74"/>
      <c r="N26" s="74"/>
      <c r="O26" s="74"/>
      <c r="P26" s="75"/>
      <c r="Q26" s="24">
        <f>M26*4</f>
        <v>0</v>
      </c>
      <c r="R26" s="24">
        <f>N26*3</f>
        <v>0</v>
      </c>
      <c r="S26" s="24">
        <f>O26*2</f>
        <v>0</v>
      </c>
      <c r="T26" s="24">
        <f>P26*1</f>
        <v>0</v>
      </c>
      <c r="U26" s="24">
        <f t="shared" si="1"/>
        <v>0</v>
      </c>
      <c r="V26" s="47"/>
      <c r="W26" s="51"/>
      <c r="X26" s="54"/>
      <c r="Y26" s="54"/>
      <c r="Z26" s="54"/>
      <c r="AA26" s="24"/>
      <c r="AB26" s="24"/>
      <c r="AC26" s="24"/>
      <c r="AD26" s="24"/>
      <c r="AE26" s="24"/>
      <c r="AF26" s="29"/>
      <c r="AG26" s="47"/>
      <c r="AH26" s="40"/>
      <c r="AI26" s="53">
        <f>AG7</f>
        <v>0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0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0.35433070866141736" right="0.35433070866141736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Normal="100" workbookViewId="0">
      <selection activeCell="X4" sqref="X4:AB4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e">
        <f>name!#REF!</f>
        <v>#REF!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e">
        <f>name!#REF!</f>
        <v>#REF!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 t="e">
        <f>name!#REF!</f>
        <v>#REF!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0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/>
      <c r="G7" s="24">
        <f>C7*1</f>
        <v>0</v>
      </c>
      <c r="H7" s="24">
        <f>D7*2</f>
        <v>0</v>
      </c>
      <c r="I7" s="24">
        <f>E7*3</f>
        <v>0</v>
      </c>
      <c r="J7" s="24">
        <f>F7*4</f>
        <v>0</v>
      </c>
      <c r="K7" s="24">
        <f t="shared" ref="K7:K26" si="0">SUM(G7:J7)</f>
        <v>0</v>
      </c>
      <c r="L7" s="55">
        <f>K7+K8+K9+K10+K11+K12</f>
        <v>0</v>
      </c>
      <c r="M7" s="51">
        <v>21</v>
      </c>
      <c r="N7" s="74"/>
      <c r="O7" s="74"/>
      <c r="P7" s="74"/>
      <c r="Q7" s="75"/>
      <c r="R7" s="24">
        <f>N7*4</f>
        <v>0</v>
      </c>
      <c r="S7" s="24">
        <f>O7*3</f>
        <v>0</v>
      </c>
      <c r="T7" s="24">
        <f>P7*2</f>
        <v>0</v>
      </c>
      <c r="U7" s="24">
        <f>Q7*1</f>
        <v>0</v>
      </c>
      <c r="V7" s="24">
        <f t="shared" ref="V7:V26" si="1">SUM(R7:U7)</f>
        <v>0</v>
      </c>
      <c r="W7" s="52"/>
      <c r="X7" s="51">
        <v>41</v>
      </c>
      <c r="Y7" s="74"/>
      <c r="Z7" s="74"/>
      <c r="AA7" s="74"/>
      <c r="AB7" s="75"/>
      <c r="AC7" s="24">
        <f>Y7*1</f>
        <v>0</v>
      </c>
      <c r="AD7" s="24">
        <f>Z7*2</f>
        <v>0</v>
      </c>
      <c r="AE7" s="24">
        <f>AA7*3</f>
        <v>0</v>
      </c>
      <c r="AF7" s="24">
        <f>AB7*4</f>
        <v>0</v>
      </c>
      <c r="AG7" s="24">
        <f t="shared" ref="AG7:AG18" si="2">SUM(AC7:AF7)</f>
        <v>0</v>
      </c>
      <c r="AH7" s="55">
        <f>AG7+AG8+AG9+AG10+AG11+AG12</f>
        <v>0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/>
      <c r="D8" s="74"/>
      <c r="E8" s="74"/>
      <c r="F8" s="75"/>
      <c r="G8" s="24">
        <f>C8*4</f>
        <v>0</v>
      </c>
      <c r="H8" s="24">
        <f>D8*3</f>
        <v>0</v>
      </c>
      <c r="I8" s="24">
        <f>E8*2</f>
        <v>0</v>
      </c>
      <c r="J8" s="24">
        <f>F8*1</f>
        <v>0</v>
      </c>
      <c r="K8" s="24">
        <f t="shared" si="0"/>
        <v>0</v>
      </c>
      <c r="L8" s="47"/>
      <c r="M8" s="56">
        <v>22</v>
      </c>
      <c r="N8" s="74"/>
      <c r="O8" s="74"/>
      <c r="P8" s="74"/>
      <c r="Q8" s="75"/>
      <c r="R8" s="24">
        <f>N8*1</f>
        <v>0</v>
      </c>
      <c r="S8" s="24">
        <f>O8*2</f>
        <v>0</v>
      </c>
      <c r="T8" s="24">
        <f>P8*3</f>
        <v>0</v>
      </c>
      <c r="U8" s="24">
        <f>Q8*4</f>
        <v>0</v>
      </c>
      <c r="V8" s="24">
        <f t="shared" si="1"/>
        <v>0</v>
      </c>
      <c r="W8" s="47"/>
      <c r="X8" s="51">
        <v>42</v>
      </c>
      <c r="Y8" s="74"/>
      <c r="Z8" s="74"/>
      <c r="AA8" s="74"/>
      <c r="AB8" s="75"/>
      <c r="AC8" s="24">
        <f t="shared" ref="AC8:AC16" si="3">Y8*1</f>
        <v>0</v>
      </c>
      <c r="AD8" s="24">
        <f t="shared" ref="AD8:AD16" si="4">Z8*2</f>
        <v>0</v>
      </c>
      <c r="AE8" s="24">
        <f t="shared" ref="AE8:AE16" si="5">AA8*3</f>
        <v>0</v>
      </c>
      <c r="AF8" s="24">
        <f t="shared" ref="AF8:AF16" si="6">AB8*4</f>
        <v>0</v>
      </c>
      <c r="AG8" s="24">
        <f t="shared" si="2"/>
        <v>0</v>
      </c>
      <c r="AH8" s="47"/>
      <c r="AI8" s="40"/>
      <c r="AJ8" s="53">
        <f>L13</f>
        <v>0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/>
      <c r="E9" s="74"/>
      <c r="F9" s="75"/>
      <c r="G9" s="24">
        <f>C9*4</f>
        <v>0</v>
      </c>
      <c r="H9" s="24">
        <f>D9*3</f>
        <v>0</v>
      </c>
      <c r="I9" s="24">
        <f>E9*2</f>
        <v>0</v>
      </c>
      <c r="J9" s="24">
        <f>F9*1</f>
        <v>0</v>
      </c>
      <c r="K9" s="24">
        <f t="shared" si="0"/>
        <v>0</v>
      </c>
      <c r="L9" s="47"/>
      <c r="M9" s="51">
        <v>23</v>
      </c>
      <c r="N9" s="74"/>
      <c r="O9" s="74"/>
      <c r="P9" s="74"/>
      <c r="Q9" s="75"/>
      <c r="R9" s="24">
        <f>N9*1</f>
        <v>0</v>
      </c>
      <c r="S9" s="24">
        <f>O9*2</f>
        <v>0</v>
      </c>
      <c r="T9" s="24">
        <f>P9*3</f>
        <v>0</v>
      </c>
      <c r="U9" s="24">
        <f>Q9*4</f>
        <v>0</v>
      </c>
      <c r="V9" s="24">
        <f t="shared" si="1"/>
        <v>0</v>
      </c>
      <c r="W9" s="47"/>
      <c r="X9" s="51">
        <v>43</v>
      </c>
      <c r="Y9" s="74"/>
      <c r="Z9" s="74"/>
      <c r="AA9" s="74"/>
      <c r="AB9" s="75"/>
      <c r="AC9" s="24">
        <f t="shared" si="3"/>
        <v>0</v>
      </c>
      <c r="AD9" s="24">
        <f t="shared" si="4"/>
        <v>0</v>
      </c>
      <c r="AE9" s="24">
        <f t="shared" si="5"/>
        <v>0</v>
      </c>
      <c r="AF9" s="24">
        <f t="shared" si="6"/>
        <v>0</v>
      </c>
      <c r="AG9" s="24">
        <f t="shared" si="2"/>
        <v>0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/>
      <c r="G10" s="24">
        <f>C10*1</f>
        <v>0</v>
      </c>
      <c r="H10" s="24">
        <f>D10*2</f>
        <v>0</v>
      </c>
      <c r="I10" s="24">
        <f>E10*3</f>
        <v>0</v>
      </c>
      <c r="J10" s="24">
        <f>F10*4</f>
        <v>0</v>
      </c>
      <c r="K10" s="24">
        <f t="shared" si="0"/>
        <v>0</v>
      </c>
      <c r="L10" s="47"/>
      <c r="M10" s="56">
        <v>24</v>
      </c>
      <c r="N10" s="74"/>
      <c r="O10" s="74"/>
      <c r="P10" s="74"/>
      <c r="Q10" s="75"/>
      <c r="R10" s="24">
        <f>N10*4</f>
        <v>0</v>
      </c>
      <c r="S10" s="24">
        <f>O10*3</f>
        <v>0</v>
      </c>
      <c r="T10" s="24">
        <f>P10*2</f>
        <v>0</v>
      </c>
      <c r="U10" s="24">
        <f>Q10*1</f>
        <v>0</v>
      </c>
      <c r="V10" s="24">
        <f t="shared" si="1"/>
        <v>0</v>
      </c>
      <c r="W10" s="47"/>
      <c r="X10" s="51">
        <v>44</v>
      </c>
      <c r="Y10" s="74"/>
      <c r="Z10" s="74"/>
      <c r="AA10" s="74"/>
      <c r="AB10" s="75"/>
      <c r="AC10" s="24">
        <f t="shared" si="3"/>
        <v>0</v>
      </c>
      <c r="AD10" s="24">
        <f t="shared" si="4"/>
        <v>0</v>
      </c>
      <c r="AE10" s="24">
        <f t="shared" si="5"/>
        <v>0</v>
      </c>
      <c r="AF10" s="24">
        <f t="shared" si="6"/>
        <v>0</v>
      </c>
      <c r="AG10" s="24">
        <f t="shared" si="2"/>
        <v>0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/>
      <c r="E11" s="74"/>
      <c r="F11" s="75"/>
      <c r="G11" s="24">
        <f>C11*4</f>
        <v>0</v>
      </c>
      <c r="H11" s="24">
        <f>D11*3</f>
        <v>0</v>
      </c>
      <c r="I11" s="24">
        <f>E11*2</f>
        <v>0</v>
      </c>
      <c r="J11" s="24">
        <f>F11*1</f>
        <v>0</v>
      </c>
      <c r="K11" s="24">
        <f t="shared" si="0"/>
        <v>0</v>
      </c>
      <c r="L11" s="52"/>
      <c r="M11" s="51">
        <v>25</v>
      </c>
      <c r="N11" s="74"/>
      <c r="O11" s="74"/>
      <c r="P11" s="74"/>
      <c r="Q11" s="75"/>
      <c r="R11" s="24">
        <f>N11*1</f>
        <v>0</v>
      </c>
      <c r="S11" s="24">
        <f>O11*2</f>
        <v>0</v>
      </c>
      <c r="T11" s="24">
        <f>P11*3</f>
        <v>0</v>
      </c>
      <c r="U11" s="24">
        <f>Q11*4</f>
        <v>0</v>
      </c>
      <c r="V11" s="24">
        <f t="shared" si="1"/>
        <v>0</v>
      </c>
      <c r="W11" s="55">
        <f>V11+V12+V13+V14+V15+V16</f>
        <v>0</v>
      </c>
      <c r="X11" s="51">
        <v>45</v>
      </c>
      <c r="Y11" s="74"/>
      <c r="Z11" s="74"/>
      <c r="AA11" s="74"/>
      <c r="AB11" s="75"/>
      <c r="AC11" s="24">
        <f>Y11*4</f>
        <v>0</v>
      </c>
      <c r="AD11" s="24">
        <f>Z11*3</f>
        <v>0</v>
      </c>
      <c r="AE11" s="24">
        <f>AA11*2</f>
        <v>0</v>
      </c>
      <c r="AF11" s="24">
        <f>AB11*1</f>
        <v>0</v>
      </c>
      <c r="AG11" s="24">
        <f t="shared" si="2"/>
        <v>0</v>
      </c>
      <c r="AH11" s="52"/>
      <c r="AI11" s="40"/>
      <c r="AJ11" s="53">
        <f>L19</f>
        <v>0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/>
      <c r="G12" s="24">
        <f>C12*1</f>
        <v>0</v>
      </c>
      <c r="H12" s="24">
        <f>D12*2</f>
        <v>0</v>
      </c>
      <c r="I12" s="24">
        <f>E12*3</f>
        <v>0</v>
      </c>
      <c r="J12" s="24">
        <f>F12*4</f>
        <v>0</v>
      </c>
      <c r="K12" s="24">
        <f t="shared" si="0"/>
        <v>0</v>
      </c>
      <c r="L12" s="52"/>
      <c r="M12" s="56">
        <v>26</v>
      </c>
      <c r="N12" s="74"/>
      <c r="O12" s="74"/>
      <c r="P12" s="74"/>
      <c r="Q12" s="75"/>
      <c r="R12" s="24">
        <f>N12*4</f>
        <v>0</v>
      </c>
      <c r="S12" s="24">
        <f>O12*3</f>
        <v>0</v>
      </c>
      <c r="T12" s="24">
        <f>P12*2</f>
        <v>0</v>
      </c>
      <c r="U12" s="24">
        <f>Q12*1</f>
        <v>0</v>
      </c>
      <c r="V12" s="24">
        <f t="shared" si="1"/>
        <v>0</v>
      </c>
      <c r="W12" s="47"/>
      <c r="X12" s="51">
        <v>46</v>
      </c>
      <c r="Y12" s="74"/>
      <c r="Z12" s="74"/>
      <c r="AA12" s="74"/>
      <c r="AB12" s="75"/>
      <c r="AC12" s="24">
        <f t="shared" si="3"/>
        <v>0</v>
      </c>
      <c r="AD12" s="24">
        <f t="shared" si="4"/>
        <v>0</v>
      </c>
      <c r="AE12" s="24">
        <f t="shared" si="5"/>
        <v>0</v>
      </c>
      <c r="AF12" s="24">
        <f t="shared" si="6"/>
        <v>0</v>
      </c>
      <c r="AG12" s="24">
        <f t="shared" si="2"/>
        <v>0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/>
      <c r="G13" s="24">
        <f>C13*1</f>
        <v>0</v>
      </c>
      <c r="H13" s="24">
        <f>D13*2</f>
        <v>0</v>
      </c>
      <c r="I13" s="24">
        <f>E13*3</f>
        <v>0</v>
      </c>
      <c r="J13" s="24">
        <f>F13*4</f>
        <v>0</v>
      </c>
      <c r="K13" s="24">
        <f t="shared" si="0"/>
        <v>0</v>
      </c>
      <c r="L13" s="41">
        <f>K13+K14+K15+K16+K17+K18</f>
        <v>0</v>
      </c>
      <c r="M13" s="51">
        <v>27</v>
      </c>
      <c r="N13" s="74"/>
      <c r="O13" s="74"/>
      <c r="P13" s="74"/>
      <c r="Q13" s="75"/>
      <c r="R13" s="24">
        <f>N13*4</f>
        <v>0</v>
      </c>
      <c r="S13" s="24">
        <f>O13*3</f>
        <v>0</v>
      </c>
      <c r="T13" s="24">
        <f>P13*2</f>
        <v>0</v>
      </c>
      <c r="U13" s="24">
        <f>Q13*1</f>
        <v>0</v>
      </c>
      <c r="V13" s="24">
        <f t="shared" si="1"/>
        <v>0</v>
      </c>
      <c r="W13" s="47"/>
      <c r="X13" s="51">
        <v>47</v>
      </c>
      <c r="Y13" s="74"/>
      <c r="Z13" s="74"/>
      <c r="AA13" s="74"/>
      <c r="AB13" s="75"/>
      <c r="AC13" s="24">
        <f>Y13*4</f>
        <v>0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2"/>
        <v>0</v>
      </c>
      <c r="AH13" s="41">
        <f>AG13+AG14+AG15+AG16+AG17+AG18</f>
        <v>0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/>
      <c r="E14" s="74"/>
      <c r="F14" s="75"/>
      <c r="G14" s="24">
        <f>C14*4</f>
        <v>0</v>
      </c>
      <c r="H14" s="24">
        <f>D14*3</f>
        <v>0</v>
      </c>
      <c r="I14" s="24">
        <f>E14*2</f>
        <v>0</v>
      </c>
      <c r="J14" s="24">
        <f>F14*1</f>
        <v>0</v>
      </c>
      <c r="K14" s="24">
        <f t="shared" si="0"/>
        <v>0</v>
      </c>
      <c r="L14" s="47"/>
      <c r="M14" s="56">
        <v>28</v>
      </c>
      <c r="N14" s="74"/>
      <c r="O14" s="74"/>
      <c r="P14" s="74"/>
      <c r="Q14" s="75"/>
      <c r="R14" s="24">
        <f>N14*1</f>
        <v>0</v>
      </c>
      <c r="S14" s="24">
        <f>O14*2</f>
        <v>0</v>
      </c>
      <c r="T14" s="24">
        <f>P14*3</f>
        <v>0</v>
      </c>
      <c r="U14" s="24">
        <f>Q14*4</f>
        <v>0</v>
      </c>
      <c r="V14" s="24">
        <f t="shared" si="1"/>
        <v>0</v>
      </c>
      <c r="W14" s="47"/>
      <c r="X14" s="51">
        <v>48</v>
      </c>
      <c r="Y14" s="74"/>
      <c r="Z14" s="74"/>
      <c r="AA14" s="74"/>
      <c r="AB14" s="75"/>
      <c r="AC14" s="24">
        <f t="shared" si="3"/>
        <v>0</v>
      </c>
      <c r="AD14" s="24">
        <f t="shared" si="4"/>
        <v>0</v>
      </c>
      <c r="AE14" s="24">
        <f t="shared" si="5"/>
        <v>0</v>
      </c>
      <c r="AF14" s="24">
        <f t="shared" si="6"/>
        <v>0</v>
      </c>
      <c r="AG14" s="24">
        <f t="shared" si="2"/>
        <v>0</v>
      </c>
      <c r="AH14" s="47"/>
      <c r="AI14" s="40"/>
      <c r="AJ14" s="53">
        <f>L25</f>
        <v>0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/>
      <c r="F15" s="75"/>
      <c r="G15" s="24">
        <f>C15*4</f>
        <v>0</v>
      </c>
      <c r="H15" s="24">
        <f>D15*3</f>
        <v>0</v>
      </c>
      <c r="I15" s="24">
        <f>E15*2</f>
        <v>0</v>
      </c>
      <c r="J15" s="24">
        <f>F15*1</f>
        <v>0</v>
      </c>
      <c r="K15" s="24">
        <f t="shared" si="0"/>
        <v>0</v>
      </c>
      <c r="L15" s="47"/>
      <c r="M15" s="51">
        <v>29</v>
      </c>
      <c r="N15" s="74"/>
      <c r="O15" s="74"/>
      <c r="P15" s="74"/>
      <c r="Q15" s="75"/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0</v>
      </c>
      <c r="V15" s="24">
        <f t="shared" si="1"/>
        <v>0</v>
      </c>
      <c r="W15" s="47"/>
      <c r="X15" s="51">
        <v>49</v>
      </c>
      <c r="Y15" s="74"/>
      <c r="Z15" s="74"/>
      <c r="AA15" s="74"/>
      <c r="AB15" s="75"/>
      <c r="AC15" s="24">
        <f t="shared" si="3"/>
        <v>0</v>
      </c>
      <c r="AD15" s="24">
        <f t="shared" si="4"/>
        <v>0</v>
      </c>
      <c r="AE15" s="24">
        <f t="shared" si="5"/>
        <v>0</v>
      </c>
      <c r="AF15" s="24">
        <f t="shared" si="6"/>
        <v>0</v>
      </c>
      <c r="AG15" s="24">
        <f t="shared" si="2"/>
        <v>0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/>
      <c r="G16" s="24">
        <f>C16*1</f>
        <v>0</v>
      </c>
      <c r="H16" s="24">
        <f>D16*2</f>
        <v>0</v>
      </c>
      <c r="I16" s="24">
        <f>E16*3</f>
        <v>0</v>
      </c>
      <c r="J16" s="24">
        <f>F16*4</f>
        <v>0</v>
      </c>
      <c r="K16" s="24">
        <f t="shared" si="0"/>
        <v>0</v>
      </c>
      <c r="L16" s="52"/>
      <c r="M16" s="56">
        <v>30</v>
      </c>
      <c r="N16" s="74"/>
      <c r="O16" s="74"/>
      <c r="P16" s="74"/>
      <c r="Q16" s="75"/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0</v>
      </c>
      <c r="V16" s="24">
        <f t="shared" si="1"/>
        <v>0</v>
      </c>
      <c r="W16" s="52"/>
      <c r="X16" s="51">
        <v>50</v>
      </c>
      <c r="Y16" s="74"/>
      <c r="Z16" s="74"/>
      <c r="AA16" s="74"/>
      <c r="AB16" s="75"/>
      <c r="AC16" s="24">
        <f t="shared" si="3"/>
        <v>0</v>
      </c>
      <c r="AD16" s="24">
        <f t="shared" si="4"/>
        <v>0</v>
      </c>
      <c r="AE16" s="24">
        <f t="shared" si="5"/>
        <v>0</v>
      </c>
      <c r="AF16" s="24">
        <f t="shared" si="6"/>
        <v>0</v>
      </c>
      <c r="AG16" s="24">
        <f t="shared" si="2"/>
        <v>0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/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0</v>
      </c>
      <c r="K17" s="24">
        <f t="shared" si="0"/>
        <v>0</v>
      </c>
      <c r="L17" s="52"/>
      <c r="M17" s="51">
        <v>31</v>
      </c>
      <c r="N17" s="74"/>
      <c r="O17" s="74"/>
      <c r="P17" s="74"/>
      <c r="Q17" s="75"/>
      <c r="R17" s="24">
        <f>N17*1</f>
        <v>0</v>
      </c>
      <c r="S17" s="24">
        <f>O17*2</f>
        <v>0</v>
      </c>
      <c r="T17" s="24">
        <f>P17*3</f>
        <v>0</v>
      </c>
      <c r="U17" s="24">
        <f>Q17*4</f>
        <v>0</v>
      </c>
      <c r="V17" s="24">
        <f t="shared" si="1"/>
        <v>0</v>
      </c>
      <c r="W17" s="41">
        <f>V17+V18+V19+V20+V21+V22</f>
        <v>0</v>
      </c>
      <c r="X17" s="51">
        <v>51</v>
      </c>
      <c r="Y17" s="74"/>
      <c r="Z17" s="74"/>
      <c r="AA17" s="74"/>
      <c r="AB17" s="75"/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0</v>
      </c>
      <c r="AG17" s="24">
        <f t="shared" si="2"/>
        <v>0</v>
      </c>
      <c r="AH17" s="47"/>
      <c r="AI17" s="40"/>
      <c r="AJ17" s="53">
        <f>W11</f>
        <v>0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/>
      <c r="F18" s="75"/>
      <c r="G18" s="24">
        <f>C18*1</f>
        <v>0</v>
      </c>
      <c r="H18" s="24">
        <f>D18*2</f>
        <v>0</v>
      </c>
      <c r="I18" s="24">
        <f>E18*3</f>
        <v>0</v>
      </c>
      <c r="J18" s="24">
        <f>F18*4</f>
        <v>0</v>
      </c>
      <c r="K18" s="24">
        <f t="shared" si="0"/>
        <v>0</v>
      </c>
      <c r="L18" s="47"/>
      <c r="M18" s="56">
        <v>32</v>
      </c>
      <c r="N18" s="74"/>
      <c r="O18" s="74"/>
      <c r="P18" s="74"/>
      <c r="Q18" s="75"/>
      <c r="R18" s="24">
        <f>N18*1</f>
        <v>0</v>
      </c>
      <c r="S18" s="24">
        <f>O18*2</f>
        <v>0</v>
      </c>
      <c r="T18" s="24">
        <f>P18*3</f>
        <v>0</v>
      </c>
      <c r="U18" s="24">
        <f>Q18*4</f>
        <v>0</v>
      </c>
      <c r="V18" s="24">
        <f t="shared" si="1"/>
        <v>0</v>
      </c>
      <c r="W18" s="47"/>
      <c r="X18" s="51">
        <v>52</v>
      </c>
      <c r="Y18" s="74"/>
      <c r="Z18" s="74"/>
      <c r="AA18" s="74"/>
      <c r="AB18" s="75"/>
      <c r="AC18" s="24">
        <f>Y18*4</f>
        <v>0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2"/>
        <v>0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/>
      <c r="F19" s="75"/>
      <c r="G19" s="24">
        <f>C19*4</f>
        <v>0</v>
      </c>
      <c r="H19" s="24">
        <f>D19*3</f>
        <v>0</v>
      </c>
      <c r="I19" s="24">
        <f>E19*2</f>
        <v>0</v>
      </c>
      <c r="J19" s="24">
        <f>F19*1</f>
        <v>0</v>
      </c>
      <c r="K19" s="24">
        <f t="shared" si="0"/>
        <v>0</v>
      </c>
      <c r="L19" s="41">
        <f>K19+K20+K21+K22+K23+K24</f>
        <v>0</v>
      </c>
      <c r="M19" s="51">
        <v>33</v>
      </c>
      <c r="N19" s="74"/>
      <c r="O19" s="74"/>
      <c r="P19" s="74"/>
      <c r="Q19" s="75"/>
      <c r="R19" s="24">
        <f>N19*4</f>
        <v>0</v>
      </c>
      <c r="S19" s="24">
        <f>O19*3</f>
        <v>0</v>
      </c>
      <c r="T19" s="24">
        <f>P19*2</f>
        <v>0</v>
      </c>
      <c r="U19" s="24">
        <f>Q19*1</f>
        <v>0</v>
      </c>
      <c r="V19" s="24">
        <f t="shared" si="1"/>
        <v>0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/>
      <c r="G20" s="24">
        <f>C20*1</f>
        <v>0</v>
      </c>
      <c r="H20" s="24">
        <f>D20*2</f>
        <v>0</v>
      </c>
      <c r="I20" s="24">
        <f>E20*3</f>
        <v>0</v>
      </c>
      <c r="J20" s="24">
        <f>F20*4</f>
        <v>0</v>
      </c>
      <c r="K20" s="24">
        <f t="shared" si="0"/>
        <v>0</v>
      </c>
      <c r="L20" s="47"/>
      <c r="M20" s="56">
        <v>34</v>
      </c>
      <c r="N20" s="74"/>
      <c r="O20" s="74"/>
      <c r="P20" s="74"/>
      <c r="Q20" s="75"/>
      <c r="R20" s="24">
        <f>N20*1</f>
        <v>0</v>
      </c>
      <c r="S20" s="24">
        <f>O20*2</f>
        <v>0</v>
      </c>
      <c r="T20" s="24">
        <f>P20*3</f>
        <v>0</v>
      </c>
      <c r="U20" s="24">
        <f>Q20*4</f>
        <v>0</v>
      </c>
      <c r="V20" s="24">
        <f t="shared" si="1"/>
        <v>0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0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/>
      <c r="G21" s="24">
        <f>C21*1</f>
        <v>0</v>
      </c>
      <c r="H21" s="24">
        <f>D21*2</f>
        <v>0</v>
      </c>
      <c r="I21" s="24">
        <f>E21*3</f>
        <v>0</v>
      </c>
      <c r="J21" s="24">
        <f>F21*4</f>
        <v>0</v>
      </c>
      <c r="K21" s="24">
        <f t="shared" si="0"/>
        <v>0</v>
      </c>
      <c r="L21" s="52"/>
      <c r="M21" s="51">
        <v>35</v>
      </c>
      <c r="N21" s="74"/>
      <c r="O21" s="74"/>
      <c r="P21" s="74"/>
      <c r="Q21" s="75"/>
      <c r="R21" s="24">
        <f>N21*4</f>
        <v>0</v>
      </c>
      <c r="S21" s="24">
        <f>O21*3</f>
        <v>0</v>
      </c>
      <c r="T21" s="24">
        <f>P21*2</f>
        <v>0</v>
      </c>
      <c r="U21" s="24">
        <f>Q21*1</f>
        <v>0</v>
      </c>
      <c r="V21" s="24">
        <f t="shared" si="1"/>
        <v>0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/>
      <c r="F22" s="75"/>
      <c r="G22" s="24">
        <f>C22*4</f>
        <v>0</v>
      </c>
      <c r="H22" s="24">
        <f>D22*3</f>
        <v>0</v>
      </c>
      <c r="I22" s="24">
        <f>E22*2</f>
        <v>0</v>
      </c>
      <c r="J22" s="24">
        <f>F22*1</f>
        <v>0</v>
      </c>
      <c r="K22" s="24">
        <f t="shared" si="0"/>
        <v>0</v>
      </c>
      <c r="L22" s="52"/>
      <c r="M22" s="56">
        <v>36</v>
      </c>
      <c r="N22" s="74"/>
      <c r="O22" s="74"/>
      <c r="P22" s="74"/>
      <c r="Q22" s="75"/>
      <c r="R22" s="24">
        <f>N22*1</f>
        <v>0</v>
      </c>
      <c r="S22" s="24">
        <f>O22*2</f>
        <v>0</v>
      </c>
      <c r="T22" s="24">
        <f>P22*3</f>
        <v>0</v>
      </c>
      <c r="U22" s="24">
        <f>Q22*4</f>
        <v>0</v>
      </c>
      <c r="V22" s="24">
        <f t="shared" si="1"/>
        <v>0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/>
      <c r="F23" s="75"/>
      <c r="G23" s="24">
        <f>C23*1</f>
        <v>0</v>
      </c>
      <c r="H23" s="24">
        <f>D23*2</f>
        <v>0</v>
      </c>
      <c r="I23" s="24">
        <f>E23*3</f>
        <v>0</v>
      </c>
      <c r="J23" s="24">
        <f>F23*4</f>
        <v>0</v>
      </c>
      <c r="K23" s="24">
        <f t="shared" si="0"/>
        <v>0</v>
      </c>
      <c r="L23" s="47"/>
      <c r="M23" s="51">
        <v>37</v>
      </c>
      <c r="N23" s="74"/>
      <c r="O23" s="74"/>
      <c r="P23" s="74"/>
      <c r="Q23" s="75"/>
      <c r="R23" s="24">
        <f>N23*4</f>
        <v>0</v>
      </c>
      <c r="S23" s="24">
        <f>O23*3</f>
        <v>0</v>
      </c>
      <c r="T23" s="24">
        <f>P23*2</f>
        <v>0</v>
      </c>
      <c r="U23" s="24">
        <f>Q23*1</f>
        <v>0</v>
      </c>
      <c r="V23" s="24">
        <f t="shared" si="1"/>
        <v>0</v>
      </c>
      <c r="W23" s="41">
        <f>V23+V24+V25+V26</f>
        <v>0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/>
      <c r="E24" s="74"/>
      <c r="F24" s="75"/>
      <c r="G24" s="24">
        <f>C24*4</f>
        <v>0</v>
      </c>
      <c r="H24" s="24">
        <f>D24*3</f>
        <v>0</v>
      </c>
      <c r="I24" s="24">
        <f>E24*2</f>
        <v>0</v>
      </c>
      <c r="J24" s="24">
        <f>F24*1</f>
        <v>0</v>
      </c>
      <c r="K24" s="24">
        <f t="shared" si="0"/>
        <v>0</v>
      </c>
      <c r="L24" s="47"/>
      <c r="M24" s="56">
        <v>38</v>
      </c>
      <c r="N24" s="74"/>
      <c r="O24" s="74"/>
      <c r="P24" s="74"/>
      <c r="Q24" s="75"/>
      <c r="R24" s="24">
        <f>N24*1</f>
        <v>0</v>
      </c>
      <c r="S24" s="24">
        <f>O24*2</f>
        <v>0</v>
      </c>
      <c r="T24" s="24">
        <f>P24*3</f>
        <v>0</v>
      </c>
      <c r="U24" s="24">
        <f>Q24*4</f>
        <v>0</v>
      </c>
      <c r="V24" s="24">
        <f t="shared" si="1"/>
        <v>0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/>
      <c r="F25" s="75"/>
      <c r="G25" s="24">
        <f>C25*4</f>
        <v>0</v>
      </c>
      <c r="H25" s="24">
        <f>D25*3</f>
        <v>0</v>
      </c>
      <c r="I25" s="24">
        <f>E25*2</f>
        <v>0</v>
      </c>
      <c r="J25" s="24">
        <f>F25*1</f>
        <v>0</v>
      </c>
      <c r="K25" s="24">
        <f t="shared" si="0"/>
        <v>0</v>
      </c>
      <c r="L25" s="41">
        <f>K25+K26+V7+V8+V9+V10</f>
        <v>0</v>
      </c>
      <c r="M25" s="51">
        <v>39</v>
      </c>
      <c r="N25" s="74"/>
      <c r="O25" s="74"/>
      <c r="P25" s="74"/>
      <c r="Q25" s="75"/>
      <c r="R25" s="24">
        <f>N25*1</f>
        <v>0</v>
      </c>
      <c r="S25" s="24">
        <f>O25*2</f>
        <v>0</v>
      </c>
      <c r="T25" s="24">
        <f>P25*3</f>
        <v>0</v>
      </c>
      <c r="U25" s="24">
        <f>Q25*4</f>
        <v>0</v>
      </c>
      <c r="V25" s="24">
        <f t="shared" si="1"/>
        <v>0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/>
      <c r="F26" s="75"/>
      <c r="G26" s="24">
        <f>C26*1</f>
        <v>0</v>
      </c>
      <c r="H26" s="24">
        <f>D26*2</f>
        <v>0</v>
      </c>
      <c r="I26" s="24">
        <f>E26*3</f>
        <v>0</v>
      </c>
      <c r="J26" s="24">
        <f>F26*4</f>
        <v>0</v>
      </c>
      <c r="K26" s="24">
        <f t="shared" si="0"/>
        <v>0</v>
      </c>
      <c r="L26" s="47"/>
      <c r="M26" s="56">
        <v>40</v>
      </c>
      <c r="N26" s="74"/>
      <c r="O26" s="74"/>
      <c r="P26" s="74"/>
      <c r="Q26" s="75"/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0</v>
      </c>
      <c r="V26" s="24">
        <f t="shared" si="1"/>
        <v>0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0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0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0.35433070866141736" right="0.31496062992125984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opLeftCell="A13" zoomScaleNormal="100" workbookViewId="0">
      <selection activeCell="Z19" sqref="Z19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name!B3</f>
        <v>เด็กชายนภกร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name!C3</f>
        <v>พงษ์ประพนธ์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name!A3</f>
        <v>2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19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>
        <v>1</v>
      </c>
      <c r="G7" s="24">
        <f>C7*1</f>
        <v>0</v>
      </c>
      <c r="H7" s="24">
        <f>D7*2</f>
        <v>0</v>
      </c>
      <c r="I7" s="24">
        <f>E7*3</f>
        <v>0</v>
      </c>
      <c r="J7" s="24">
        <f>F7*4</f>
        <v>4</v>
      </c>
      <c r="K7" s="24">
        <f t="shared" ref="K7:K26" si="0">SUM(G7:J7)</f>
        <v>4</v>
      </c>
      <c r="L7" s="55">
        <f>K7+K8+K9+K10+K11+K12</f>
        <v>19</v>
      </c>
      <c r="M7" s="51">
        <v>21</v>
      </c>
      <c r="N7" s="74"/>
      <c r="O7" s="74">
        <v>1</v>
      </c>
      <c r="P7" s="74"/>
      <c r="Q7" s="75"/>
      <c r="R7" s="24">
        <f>N7*4</f>
        <v>0</v>
      </c>
      <c r="S7" s="24">
        <f>O7*3</f>
        <v>3</v>
      </c>
      <c r="T7" s="24">
        <f>P7*2</f>
        <v>0</v>
      </c>
      <c r="U7" s="24">
        <f>Q7*1</f>
        <v>0</v>
      </c>
      <c r="V7" s="24">
        <f t="shared" ref="V7:V26" si="1">SUM(R7:U7)</f>
        <v>3</v>
      </c>
      <c r="W7" s="52"/>
      <c r="X7" s="51">
        <v>41</v>
      </c>
      <c r="Y7" s="74"/>
      <c r="Z7" s="74"/>
      <c r="AA7" s="74">
        <v>1</v>
      </c>
      <c r="AB7" s="75"/>
      <c r="AC7" s="24">
        <f>Y7*1</f>
        <v>0</v>
      </c>
      <c r="AD7" s="24">
        <f>Z7*2</f>
        <v>0</v>
      </c>
      <c r="AE7" s="24">
        <f>AA7*3</f>
        <v>3</v>
      </c>
      <c r="AF7" s="24">
        <f>AB7*4</f>
        <v>0</v>
      </c>
      <c r="AG7" s="24">
        <f t="shared" ref="AG7:AG18" si="2">SUM(AC7:AF7)</f>
        <v>3</v>
      </c>
      <c r="AH7" s="55">
        <f>AG7+AG8+AG9+AG10+AG11+AG12</f>
        <v>20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 t="shared" si="0"/>
        <v>4</v>
      </c>
      <c r="L8" s="47"/>
      <c r="M8" s="56">
        <v>22</v>
      </c>
      <c r="N8" s="74"/>
      <c r="O8" s="74"/>
      <c r="P8" s="74"/>
      <c r="Q8" s="75">
        <v>1</v>
      </c>
      <c r="R8" s="24">
        <f>N8*1</f>
        <v>0</v>
      </c>
      <c r="S8" s="24">
        <f>O8*2</f>
        <v>0</v>
      </c>
      <c r="T8" s="24">
        <f>P8*3</f>
        <v>0</v>
      </c>
      <c r="U8" s="24">
        <f>Q8*4</f>
        <v>4</v>
      </c>
      <c r="V8" s="24">
        <f t="shared" si="1"/>
        <v>4</v>
      </c>
      <c r="W8" s="47"/>
      <c r="X8" s="51">
        <v>42</v>
      </c>
      <c r="Y8" s="74"/>
      <c r="Z8" s="74"/>
      <c r="AA8" s="74"/>
      <c r="AB8" s="75">
        <v>1</v>
      </c>
      <c r="AC8" s="24">
        <f>Y8*1</f>
        <v>0</v>
      </c>
      <c r="AD8" s="24">
        <f>Z8*2</f>
        <v>0</v>
      </c>
      <c r="AE8" s="24">
        <f>AA8*3</f>
        <v>0</v>
      </c>
      <c r="AF8" s="24">
        <f>AB8*4</f>
        <v>4</v>
      </c>
      <c r="AG8" s="24">
        <f t="shared" si="2"/>
        <v>4</v>
      </c>
      <c r="AH8" s="47"/>
      <c r="AI8" s="40"/>
      <c r="AJ8" s="53">
        <f>L13</f>
        <v>16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 t="shared" si="0"/>
        <v>3</v>
      </c>
      <c r="L9" s="47"/>
      <c r="M9" s="51">
        <v>23</v>
      </c>
      <c r="N9" s="74"/>
      <c r="O9" s="74"/>
      <c r="P9" s="74">
        <v>1</v>
      </c>
      <c r="Q9" s="75"/>
      <c r="R9" s="24">
        <f>N9*1</f>
        <v>0</v>
      </c>
      <c r="S9" s="24">
        <f>O9*2</f>
        <v>0</v>
      </c>
      <c r="T9" s="24">
        <f>P9*3</f>
        <v>3</v>
      </c>
      <c r="U9" s="24">
        <f>Q9*4</f>
        <v>0</v>
      </c>
      <c r="V9" s="24">
        <f t="shared" si="1"/>
        <v>3</v>
      </c>
      <c r="W9" s="47"/>
      <c r="X9" s="51">
        <v>43</v>
      </c>
      <c r="Y9" s="74"/>
      <c r="Z9" s="74"/>
      <c r="AA9" s="74">
        <v>1</v>
      </c>
      <c r="AB9" s="75"/>
      <c r="AC9" s="24">
        <f>Y9*1</f>
        <v>0</v>
      </c>
      <c r="AD9" s="24">
        <f>Z9*2</f>
        <v>0</v>
      </c>
      <c r="AE9" s="24">
        <f>AA9*3</f>
        <v>3</v>
      </c>
      <c r="AF9" s="24">
        <f>AB9*4</f>
        <v>0</v>
      </c>
      <c r="AG9" s="24">
        <f t="shared" si="2"/>
        <v>3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>
        <v>1</v>
      </c>
      <c r="F10" s="75"/>
      <c r="G10" s="24">
        <f>C10*1</f>
        <v>0</v>
      </c>
      <c r="H10" s="24">
        <f>D10*2</f>
        <v>0</v>
      </c>
      <c r="I10" s="24">
        <f>E10*3</f>
        <v>3</v>
      </c>
      <c r="J10" s="24">
        <f>F10*4</f>
        <v>0</v>
      </c>
      <c r="K10" s="24">
        <f t="shared" si="0"/>
        <v>3</v>
      </c>
      <c r="L10" s="47"/>
      <c r="M10" s="56">
        <v>24</v>
      </c>
      <c r="N10" s="74"/>
      <c r="O10" s="74"/>
      <c r="P10" s="74">
        <v>1</v>
      </c>
      <c r="Q10" s="75"/>
      <c r="R10" s="24">
        <f>N10*4</f>
        <v>0</v>
      </c>
      <c r="S10" s="24">
        <f>O10*3</f>
        <v>0</v>
      </c>
      <c r="T10" s="24">
        <f>P10*2</f>
        <v>2</v>
      </c>
      <c r="U10" s="24">
        <f>Q10*1</f>
        <v>0</v>
      </c>
      <c r="V10" s="24">
        <f t="shared" si="1"/>
        <v>2</v>
      </c>
      <c r="W10" s="47"/>
      <c r="X10" s="51">
        <v>44</v>
      </c>
      <c r="Y10" s="74"/>
      <c r="Z10" s="74"/>
      <c r="AA10" s="74"/>
      <c r="AB10" s="75">
        <v>1</v>
      </c>
      <c r="AC10" s="24">
        <f>Y10*1</f>
        <v>0</v>
      </c>
      <c r="AD10" s="24">
        <f>Z10*2</f>
        <v>0</v>
      </c>
      <c r="AE10" s="24">
        <f>AA10*3</f>
        <v>0</v>
      </c>
      <c r="AF10" s="24">
        <f>AB10*4</f>
        <v>4</v>
      </c>
      <c r="AG10" s="24">
        <f t="shared" si="2"/>
        <v>4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>
        <v>1</v>
      </c>
      <c r="E11" s="74"/>
      <c r="F11" s="75"/>
      <c r="G11" s="24">
        <f>C11*4</f>
        <v>0</v>
      </c>
      <c r="H11" s="24">
        <f>D11*3</f>
        <v>3</v>
      </c>
      <c r="I11" s="24">
        <f>E11*2</f>
        <v>0</v>
      </c>
      <c r="J11" s="24">
        <f>F11*1</f>
        <v>0</v>
      </c>
      <c r="K11" s="24">
        <f t="shared" si="0"/>
        <v>3</v>
      </c>
      <c r="L11" s="52"/>
      <c r="M11" s="51">
        <v>25</v>
      </c>
      <c r="N11" s="74"/>
      <c r="O11" s="74">
        <v>1</v>
      </c>
      <c r="P11" s="74"/>
      <c r="Q11" s="75"/>
      <c r="R11" s="24">
        <f>N11*1</f>
        <v>0</v>
      </c>
      <c r="S11" s="24">
        <f>O11*2</f>
        <v>2</v>
      </c>
      <c r="T11" s="24">
        <f>P11*3</f>
        <v>0</v>
      </c>
      <c r="U11" s="24">
        <f>Q11*4</f>
        <v>0</v>
      </c>
      <c r="V11" s="24">
        <f t="shared" si="1"/>
        <v>2</v>
      </c>
      <c r="W11" s="55">
        <f>V11+V12+V13+V14+V15+V16</f>
        <v>14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2"/>
        <v>3</v>
      </c>
      <c r="AH11" s="52"/>
      <c r="AI11" s="40"/>
      <c r="AJ11" s="53">
        <f>L19</f>
        <v>19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>
        <v>1</v>
      </c>
      <c r="E12" s="74"/>
      <c r="F12" s="75"/>
      <c r="G12" s="24">
        <f>C12*1</f>
        <v>0</v>
      </c>
      <c r="H12" s="24">
        <f>D12*2</f>
        <v>2</v>
      </c>
      <c r="I12" s="24">
        <f>E12*3</f>
        <v>0</v>
      </c>
      <c r="J12" s="24">
        <f>F12*4</f>
        <v>0</v>
      </c>
      <c r="K12" s="24">
        <f t="shared" si="0"/>
        <v>2</v>
      </c>
      <c r="L12" s="52"/>
      <c r="M12" s="56">
        <v>26</v>
      </c>
      <c r="N12" s="74"/>
      <c r="O12" s="74"/>
      <c r="P12" s="74">
        <v>1</v>
      </c>
      <c r="Q12" s="75"/>
      <c r="R12" s="24">
        <f>N12*4</f>
        <v>0</v>
      </c>
      <c r="S12" s="24">
        <f>O12*3</f>
        <v>0</v>
      </c>
      <c r="T12" s="24">
        <f>P12*2</f>
        <v>2</v>
      </c>
      <c r="U12" s="24">
        <f>Q12*1</f>
        <v>0</v>
      </c>
      <c r="V12" s="24">
        <f t="shared" si="1"/>
        <v>2</v>
      </c>
      <c r="W12" s="47"/>
      <c r="X12" s="51">
        <v>46</v>
      </c>
      <c r="Y12" s="74"/>
      <c r="Z12" s="74"/>
      <c r="AA12" s="74">
        <v>1</v>
      </c>
      <c r="AB12" s="75"/>
      <c r="AC12" s="24">
        <f>Y12*1</f>
        <v>0</v>
      </c>
      <c r="AD12" s="24">
        <f>Z12*2</f>
        <v>0</v>
      </c>
      <c r="AE12" s="24">
        <f>AA12*3</f>
        <v>3</v>
      </c>
      <c r="AF12" s="24">
        <f>AB12*4</f>
        <v>0</v>
      </c>
      <c r="AG12" s="24">
        <f t="shared" si="2"/>
        <v>3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>
        <v>1</v>
      </c>
      <c r="F13" s="75"/>
      <c r="G13" s="24">
        <f>C13*1</f>
        <v>0</v>
      </c>
      <c r="H13" s="24">
        <f>D13*2</f>
        <v>0</v>
      </c>
      <c r="I13" s="24">
        <f>E13*3</f>
        <v>3</v>
      </c>
      <c r="J13" s="24">
        <f>F13*4</f>
        <v>0</v>
      </c>
      <c r="K13" s="24">
        <f t="shared" si="0"/>
        <v>3</v>
      </c>
      <c r="L13" s="41">
        <f>K13+K14+K15+K16+K17+K18</f>
        <v>16</v>
      </c>
      <c r="M13" s="51">
        <v>27</v>
      </c>
      <c r="N13" s="74"/>
      <c r="O13" s="74"/>
      <c r="P13" s="74">
        <v>1</v>
      </c>
      <c r="Q13" s="75"/>
      <c r="R13" s="24">
        <f>N13*4</f>
        <v>0</v>
      </c>
      <c r="S13" s="24">
        <f>O13*3</f>
        <v>0</v>
      </c>
      <c r="T13" s="24">
        <f>P13*2</f>
        <v>2</v>
      </c>
      <c r="U13" s="24">
        <f>Q13*1</f>
        <v>0</v>
      </c>
      <c r="V13" s="24">
        <f t="shared" si="1"/>
        <v>2</v>
      </c>
      <c r="W13" s="47"/>
      <c r="X13" s="51">
        <v>47</v>
      </c>
      <c r="Y13" s="74"/>
      <c r="Z13" s="74"/>
      <c r="AA13" s="74"/>
      <c r="AB13" s="75">
        <v>1</v>
      </c>
      <c r="AC13" s="24">
        <f>Y13*4</f>
        <v>0</v>
      </c>
      <c r="AD13" s="24">
        <f>Z13*3</f>
        <v>0</v>
      </c>
      <c r="AE13" s="24">
        <f>AA13*2</f>
        <v>0</v>
      </c>
      <c r="AF13" s="24">
        <f>AB13*1</f>
        <v>1</v>
      </c>
      <c r="AG13" s="24">
        <f t="shared" si="2"/>
        <v>1</v>
      </c>
      <c r="AH13" s="41">
        <f>AG13+AG14+AG15+AG16+AG17+AG18</f>
        <v>14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>
        <v>1</v>
      </c>
      <c r="E14" s="74"/>
      <c r="F14" s="75"/>
      <c r="G14" s="24">
        <f>C14*4</f>
        <v>0</v>
      </c>
      <c r="H14" s="24">
        <f>D14*3</f>
        <v>3</v>
      </c>
      <c r="I14" s="24">
        <f>E14*2</f>
        <v>0</v>
      </c>
      <c r="J14" s="24">
        <f>F14*1</f>
        <v>0</v>
      </c>
      <c r="K14" s="24">
        <f t="shared" si="0"/>
        <v>3</v>
      </c>
      <c r="L14" s="47"/>
      <c r="M14" s="56">
        <v>28</v>
      </c>
      <c r="N14" s="74"/>
      <c r="O14" s="74"/>
      <c r="P14" s="74">
        <v>1</v>
      </c>
      <c r="Q14" s="75"/>
      <c r="R14" s="24">
        <f>N14*1</f>
        <v>0</v>
      </c>
      <c r="S14" s="24">
        <f>O14*2</f>
        <v>0</v>
      </c>
      <c r="T14" s="24">
        <f>P14*3</f>
        <v>3</v>
      </c>
      <c r="U14" s="24">
        <f>Q14*4</f>
        <v>0</v>
      </c>
      <c r="V14" s="24">
        <f t="shared" si="1"/>
        <v>3</v>
      </c>
      <c r="W14" s="47"/>
      <c r="X14" s="51">
        <v>48</v>
      </c>
      <c r="Y14" s="74"/>
      <c r="Z14" s="74"/>
      <c r="AA14" s="74"/>
      <c r="AB14" s="75">
        <v>1</v>
      </c>
      <c r="AC14" s="24">
        <f>Y14*1</f>
        <v>0</v>
      </c>
      <c r="AD14" s="24">
        <f>Z14*2</f>
        <v>0</v>
      </c>
      <c r="AE14" s="24">
        <f>AA14*3</f>
        <v>0</v>
      </c>
      <c r="AF14" s="24">
        <f>AB14*4</f>
        <v>4</v>
      </c>
      <c r="AG14" s="24">
        <f t="shared" si="2"/>
        <v>4</v>
      </c>
      <c r="AH14" s="47"/>
      <c r="AI14" s="40"/>
      <c r="AJ14" s="53">
        <f>L25</f>
        <v>19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>
        <v>1</v>
      </c>
      <c r="F15" s="75"/>
      <c r="G15" s="24">
        <f>C15*4</f>
        <v>0</v>
      </c>
      <c r="H15" s="24">
        <f>D15*3</f>
        <v>0</v>
      </c>
      <c r="I15" s="24">
        <f>E15*2</f>
        <v>2</v>
      </c>
      <c r="J15" s="24">
        <f>F15*1</f>
        <v>0</v>
      </c>
      <c r="K15" s="24">
        <f t="shared" si="0"/>
        <v>2</v>
      </c>
      <c r="L15" s="47"/>
      <c r="M15" s="51">
        <v>29</v>
      </c>
      <c r="N15" s="74"/>
      <c r="O15" s="74"/>
      <c r="P15" s="74">
        <v>1</v>
      </c>
      <c r="Q15" s="75"/>
      <c r="R15" s="24">
        <f>N15*4</f>
        <v>0</v>
      </c>
      <c r="S15" s="24">
        <f>O15*3</f>
        <v>0</v>
      </c>
      <c r="T15" s="24">
        <f>P15*2</f>
        <v>2</v>
      </c>
      <c r="U15" s="24">
        <f>Q15*1</f>
        <v>0</v>
      </c>
      <c r="V15" s="24">
        <f t="shared" si="1"/>
        <v>2</v>
      </c>
      <c r="W15" s="47"/>
      <c r="X15" s="51">
        <v>49</v>
      </c>
      <c r="Y15" s="74"/>
      <c r="Z15" s="74"/>
      <c r="AA15" s="74">
        <v>1</v>
      </c>
      <c r="AB15" s="75"/>
      <c r="AC15" s="24">
        <f>Y15*1</f>
        <v>0</v>
      </c>
      <c r="AD15" s="24">
        <f>Z15*2</f>
        <v>0</v>
      </c>
      <c r="AE15" s="24">
        <f>AA15*3</f>
        <v>3</v>
      </c>
      <c r="AF15" s="24">
        <f>AB15*4</f>
        <v>0</v>
      </c>
      <c r="AG15" s="24">
        <f t="shared" si="2"/>
        <v>3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>
        <v>1</v>
      </c>
      <c r="F16" s="75"/>
      <c r="G16" s="24">
        <f>C16*1</f>
        <v>0</v>
      </c>
      <c r="H16" s="24">
        <f>D16*2</f>
        <v>0</v>
      </c>
      <c r="I16" s="24">
        <f>E16*3</f>
        <v>3</v>
      </c>
      <c r="J16" s="24">
        <f>F16*4</f>
        <v>0</v>
      </c>
      <c r="K16" s="24">
        <f t="shared" si="0"/>
        <v>3</v>
      </c>
      <c r="L16" s="52"/>
      <c r="M16" s="56">
        <v>30</v>
      </c>
      <c r="N16" s="74"/>
      <c r="O16" s="74">
        <v>1</v>
      </c>
      <c r="P16" s="74"/>
      <c r="Q16" s="75"/>
      <c r="R16" s="24">
        <f>N16*4</f>
        <v>0</v>
      </c>
      <c r="S16" s="24">
        <f>O16*3</f>
        <v>3</v>
      </c>
      <c r="T16" s="24">
        <f>P16*2</f>
        <v>0</v>
      </c>
      <c r="U16" s="24">
        <f>Q16*1</f>
        <v>0</v>
      </c>
      <c r="V16" s="24">
        <f t="shared" si="1"/>
        <v>3</v>
      </c>
      <c r="W16" s="52"/>
      <c r="X16" s="51">
        <v>50</v>
      </c>
      <c r="Y16" s="74"/>
      <c r="Z16" s="74">
        <v>1</v>
      </c>
      <c r="AA16" s="74"/>
      <c r="AB16" s="75"/>
      <c r="AC16" s="24">
        <f>Y16*1</f>
        <v>0</v>
      </c>
      <c r="AD16" s="24">
        <f>Z16*2</f>
        <v>2</v>
      </c>
      <c r="AE16" s="24">
        <f>AA16*3</f>
        <v>0</v>
      </c>
      <c r="AF16" s="24">
        <f>AB16*4</f>
        <v>0</v>
      </c>
      <c r="AG16" s="24">
        <f t="shared" si="2"/>
        <v>2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>
        <v>1</v>
      </c>
      <c r="E17" s="74"/>
      <c r="F17" s="75"/>
      <c r="G17" s="24">
        <f>C17*4</f>
        <v>0</v>
      </c>
      <c r="H17" s="24">
        <f>D17*3</f>
        <v>3</v>
      </c>
      <c r="I17" s="24">
        <f>E17*2</f>
        <v>0</v>
      </c>
      <c r="J17" s="24">
        <f>F17*1</f>
        <v>0</v>
      </c>
      <c r="K17" s="24">
        <f t="shared" si="0"/>
        <v>3</v>
      </c>
      <c r="L17" s="52"/>
      <c r="M17" s="51">
        <v>31</v>
      </c>
      <c r="N17" s="74"/>
      <c r="O17" s="74"/>
      <c r="P17" s="74">
        <v>1</v>
      </c>
      <c r="Q17" s="75"/>
      <c r="R17" s="24">
        <f>N17*1</f>
        <v>0</v>
      </c>
      <c r="S17" s="24">
        <f>O17*2</f>
        <v>0</v>
      </c>
      <c r="T17" s="24">
        <f>P17*3</f>
        <v>3</v>
      </c>
      <c r="U17" s="24">
        <f>Q17*4</f>
        <v>0</v>
      </c>
      <c r="V17" s="24">
        <f t="shared" si="1"/>
        <v>3</v>
      </c>
      <c r="W17" s="41">
        <f>V17+V18+V19+V20+V21+V22</f>
        <v>15</v>
      </c>
      <c r="X17" s="51">
        <v>51</v>
      </c>
      <c r="Y17" s="74"/>
      <c r="Z17" s="74"/>
      <c r="AA17" s="74"/>
      <c r="AB17" s="75">
        <v>1</v>
      </c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1</v>
      </c>
      <c r="AG17" s="24">
        <f t="shared" si="2"/>
        <v>1</v>
      </c>
      <c r="AH17" s="47"/>
      <c r="AI17" s="40"/>
      <c r="AJ17" s="53">
        <f>W11</f>
        <v>14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>
        <v>1</v>
      </c>
      <c r="E18" s="74"/>
      <c r="F18" s="75"/>
      <c r="G18" s="24">
        <f>C18*1</f>
        <v>0</v>
      </c>
      <c r="H18" s="24">
        <f>D18*2</f>
        <v>2</v>
      </c>
      <c r="I18" s="24">
        <f>E18*3</f>
        <v>0</v>
      </c>
      <c r="J18" s="24">
        <f>F18*4</f>
        <v>0</v>
      </c>
      <c r="K18" s="24">
        <f t="shared" si="0"/>
        <v>2</v>
      </c>
      <c r="L18" s="47"/>
      <c r="M18" s="56">
        <v>32</v>
      </c>
      <c r="N18" s="74"/>
      <c r="O18" s="74"/>
      <c r="P18" s="74">
        <v>1</v>
      </c>
      <c r="Q18" s="75"/>
      <c r="R18" s="24">
        <f>N18*1</f>
        <v>0</v>
      </c>
      <c r="S18" s="24">
        <f>O18*2</f>
        <v>0</v>
      </c>
      <c r="T18" s="24">
        <f>P18*3</f>
        <v>3</v>
      </c>
      <c r="U18" s="24">
        <f>Q18*4</f>
        <v>0</v>
      </c>
      <c r="V18" s="24">
        <f t="shared" si="1"/>
        <v>3</v>
      </c>
      <c r="W18" s="47"/>
      <c r="X18" s="51">
        <v>52</v>
      </c>
      <c r="Y18" s="74"/>
      <c r="Z18" s="74">
        <v>1</v>
      </c>
      <c r="AA18" s="74"/>
      <c r="AB18" s="75"/>
      <c r="AC18" s="24">
        <f>Y18*4</f>
        <v>0</v>
      </c>
      <c r="AD18" s="24">
        <f>Z18*3</f>
        <v>3</v>
      </c>
      <c r="AE18" s="24">
        <f>AA18*2</f>
        <v>0</v>
      </c>
      <c r="AF18" s="24">
        <f>AB18*1</f>
        <v>0</v>
      </c>
      <c r="AG18" s="24">
        <f t="shared" si="2"/>
        <v>3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>
        <v>1</v>
      </c>
      <c r="E19" s="74"/>
      <c r="F19" s="75"/>
      <c r="G19" s="24">
        <f>C19*4</f>
        <v>0</v>
      </c>
      <c r="H19" s="24">
        <f>D19*3</f>
        <v>3</v>
      </c>
      <c r="I19" s="24">
        <f>E19*2</f>
        <v>0</v>
      </c>
      <c r="J19" s="24">
        <f>F19*1</f>
        <v>0</v>
      </c>
      <c r="K19" s="24">
        <f t="shared" si="0"/>
        <v>3</v>
      </c>
      <c r="L19" s="41">
        <f>K19+K20+K21+K22+K23+K24</f>
        <v>19</v>
      </c>
      <c r="M19" s="51">
        <v>33</v>
      </c>
      <c r="N19" s="74"/>
      <c r="O19" s="74"/>
      <c r="P19" s="74">
        <v>1</v>
      </c>
      <c r="Q19" s="75"/>
      <c r="R19" s="24">
        <f>N19*4</f>
        <v>0</v>
      </c>
      <c r="S19" s="24">
        <f>O19*3</f>
        <v>0</v>
      </c>
      <c r="T19" s="24">
        <f>P19*2</f>
        <v>2</v>
      </c>
      <c r="U19" s="24">
        <f>Q19*1</f>
        <v>0</v>
      </c>
      <c r="V19" s="24">
        <f t="shared" si="1"/>
        <v>2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>
        <v>1</v>
      </c>
      <c r="G20" s="24">
        <f>C20*1</f>
        <v>0</v>
      </c>
      <c r="H20" s="24">
        <f>D20*2</f>
        <v>0</v>
      </c>
      <c r="I20" s="24">
        <f>E20*3</f>
        <v>0</v>
      </c>
      <c r="J20" s="24">
        <f>F20*4</f>
        <v>4</v>
      </c>
      <c r="K20" s="24">
        <f t="shared" si="0"/>
        <v>4</v>
      </c>
      <c r="L20" s="47"/>
      <c r="M20" s="56">
        <v>34</v>
      </c>
      <c r="N20" s="74"/>
      <c r="O20" s="74"/>
      <c r="P20" s="74">
        <v>1</v>
      </c>
      <c r="Q20" s="75"/>
      <c r="R20" s="24">
        <f>N20*1</f>
        <v>0</v>
      </c>
      <c r="S20" s="24">
        <f>O20*2</f>
        <v>0</v>
      </c>
      <c r="T20" s="24">
        <f>P20*3</f>
        <v>3</v>
      </c>
      <c r="U20" s="24">
        <f>Q20*4</f>
        <v>0</v>
      </c>
      <c r="V20" s="24">
        <f t="shared" si="1"/>
        <v>3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15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>
        <v>1</v>
      </c>
      <c r="E21" s="74"/>
      <c r="F21" s="75"/>
      <c r="G21" s="24">
        <f>C21*1</f>
        <v>0</v>
      </c>
      <c r="H21" s="24">
        <f>D21*2</f>
        <v>2</v>
      </c>
      <c r="I21" s="24">
        <f>E21*3</f>
        <v>0</v>
      </c>
      <c r="J21" s="24">
        <f>F21*4</f>
        <v>0</v>
      </c>
      <c r="K21" s="24">
        <f t="shared" si="0"/>
        <v>2</v>
      </c>
      <c r="L21" s="52"/>
      <c r="M21" s="51">
        <v>35</v>
      </c>
      <c r="N21" s="74"/>
      <c r="O21" s="74"/>
      <c r="P21" s="74">
        <v>1</v>
      </c>
      <c r="Q21" s="75"/>
      <c r="R21" s="24">
        <f>N21*4</f>
        <v>0</v>
      </c>
      <c r="S21" s="24">
        <f>O21*3</f>
        <v>0</v>
      </c>
      <c r="T21" s="24">
        <f>P21*2</f>
        <v>2</v>
      </c>
      <c r="U21" s="24">
        <f>Q21*1</f>
        <v>0</v>
      </c>
      <c r="V21" s="24">
        <f t="shared" si="1"/>
        <v>2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>
        <v>1</v>
      </c>
      <c r="D22" s="74"/>
      <c r="E22" s="74"/>
      <c r="F22" s="75"/>
      <c r="G22" s="24">
        <f>C22*4</f>
        <v>4</v>
      </c>
      <c r="H22" s="24">
        <f>D22*3</f>
        <v>0</v>
      </c>
      <c r="I22" s="24">
        <f>E22*2</f>
        <v>0</v>
      </c>
      <c r="J22" s="24">
        <f>F22*1</f>
        <v>0</v>
      </c>
      <c r="K22" s="24">
        <f t="shared" si="0"/>
        <v>4</v>
      </c>
      <c r="L22" s="52"/>
      <c r="M22" s="56">
        <v>36</v>
      </c>
      <c r="N22" s="74"/>
      <c r="O22" s="74">
        <v>1</v>
      </c>
      <c r="P22" s="74"/>
      <c r="Q22" s="75"/>
      <c r="R22" s="24">
        <f>N22*1</f>
        <v>0</v>
      </c>
      <c r="S22" s="24">
        <f>O22*2</f>
        <v>2</v>
      </c>
      <c r="T22" s="24">
        <f>P22*3</f>
        <v>0</v>
      </c>
      <c r="U22" s="24">
        <f>Q22*4</f>
        <v>0</v>
      </c>
      <c r="V22" s="24">
        <f t="shared" si="1"/>
        <v>2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>
        <v>1</v>
      </c>
      <c r="F23" s="75"/>
      <c r="G23" s="24">
        <f>C23*1</f>
        <v>0</v>
      </c>
      <c r="H23" s="24">
        <f>D23*2</f>
        <v>0</v>
      </c>
      <c r="I23" s="24">
        <f>E23*3</f>
        <v>3</v>
      </c>
      <c r="J23" s="24">
        <f>F23*4</f>
        <v>0</v>
      </c>
      <c r="K23" s="24">
        <f t="shared" si="0"/>
        <v>3</v>
      </c>
      <c r="L23" s="47"/>
      <c r="M23" s="51">
        <v>37</v>
      </c>
      <c r="N23" s="74"/>
      <c r="O23" s="74"/>
      <c r="P23" s="74">
        <v>1</v>
      </c>
      <c r="Q23" s="75"/>
      <c r="R23" s="24">
        <f>N23*4</f>
        <v>0</v>
      </c>
      <c r="S23" s="24">
        <f>O23*3</f>
        <v>0</v>
      </c>
      <c r="T23" s="24">
        <f>P23*2</f>
        <v>2</v>
      </c>
      <c r="U23" s="24">
        <f>Q23*1</f>
        <v>0</v>
      </c>
      <c r="V23" s="24">
        <f t="shared" si="1"/>
        <v>2</v>
      </c>
      <c r="W23" s="41">
        <f>V23+V24+V25+V26</f>
        <v>10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10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>
        <v>1</v>
      </c>
      <c r="E24" s="74"/>
      <c r="F24" s="75"/>
      <c r="G24" s="24">
        <f>C24*4</f>
        <v>0</v>
      </c>
      <c r="H24" s="24">
        <f>D24*3</f>
        <v>3</v>
      </c>
      <c r="I24" s="24">
        <f>E24*2</f>
        <v>0</v>
      </c>
      <c r="J24" s="24">
        <f>F24*1</f>
        <v>0</v>
      </c>
      <c r="K24" s="24">
        <f t="shared" si="0"/>
        <v>3</v>
      </c>
      <c r="L24" s="47"/>
      <c r="M24" s="56">
        <v>38</v>
      </c>
      <c r="N24" s="74"/>
      <c r="O24" s="74">
        <v>1</v>
      </c>
      <c r="P24" s="74"/>
      <c r="Q24" s="75"/>
      <c r="R24" s="24">
        <f>N24*1</f>
        <v>0</v>
      </c>
      <c r="S24" s="24">
        <f>O24*2</f>
        <v>2</v>
      </c>
      <c r="T24" s="24">
        <f>P24*3</f>
        <v>0</v>
      </c>
      <c r="U24" s="24">
        <f>Q24*4</f>
        <v>0</v>
      </c>
      <c r="V24" s="24">
        <f t="shared" si="1"/>
        <v>2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>
        <v>1</v>
      </c>
      <c r="D25" s="74"/>
      <c r="E25" s="74"/>
      <c r="F25" s="75"/>
      <c r="G25" s="24">
        <f>C25*4</f>
        <v>4</v>
      </c>
      <c r="H25" s="24">
        <f>D25*3</f>
        <v>0</v>
      </c>
      <c r="I25" s="24">
        <f>E25*2</f>
        <v>0</v>
      </c>
      <c r="J25" s="24">
        <f>F25*1</f>
        <v>0</v>
      </c>
      <c r="K25" s="24">
        <f t="shared" si="0"/>
        <v>4</v>
      </c>
      <c r="L25" s="41">
        <f>K25+K26+V7+V8+V9+V10</f>
        <v>19</v>
      </c>
      <c r="M25" s="51">
        <v>39</v>
      </c>
      <c r="N25" s="74"/>
      <c r="O25" s="74"/>
      <c r="P25" s="74">
        <v>1</v>
      </c>
      <c r="Q25" s="75"/>
      <c r="R25" s="24">
        <f>N25*1</f>
        <v>0</v>
      </c>
      <c r="S25" s="24">
        <f>O25*2</f>
        <v>0</v>
      </c>
      <c r="T25" s="24">
        <f>P25*3</f>
        <v>3</v>
      </c>
      <c r="U25" s="24">
        <f>Q25*4</f>
        <v>0</v>
      </c>
      <c r="V25" s="24">
        <f t="shared" si="1"/>
        <v>3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>
        <v>1</v>
      </c>
      <c r="F26" s="75"/>
      <c r="G26" s="24">
        <f>C26*1</f>
        <v>0</v>
      </c>
      <c r="H26" s="24">
        <f>D26*2</f>
        <v>0</v>
      </c>
      <c r="I26" s="24">
        <f>E26*3</f>
        <v>3</v>
      </c>
      <c r="J26" s="24">
        <f>F26*4</f>
        <v>0</v>
      </c>
      <c r="K26" s="24">
        <f t="shared" si="0"/>
        <v>3</v>
      </c>
      <c r="L26" s="47"/>
      <c r="M26" s="56">
        <v>40</v>
      </c>
      <c r="N26" s="74"/>
      <c r="O26" s="74">
        <v>1</v>
      </c>
      <c r="P26" s="74"/>
      <c r="Q26" s="75"/>
      <c r="R26" s="24">
        <f>N26*4</f>
        <v>0</v>
      </c>
      <c r="S26" s="24">
        <f>O26*3</f>
        <v>3</v>
      </c>
      <c r="T26" s="24">
        <f>P26*2</f>
        <v>0</v>
      </c>
      <c r="U26" s="24">
        <f>Q26*1</f>
        <v>0</v>
      </c>
      <c r="V26" s="24">
        <f t="shared" si="1"/>
        <v>3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20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14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0.6692913385826772" right="0.19685039370078741" top="0.23622047244094491" bottom="0.23622047244094491" header="0.31496062992125984" footer="0.23622047244094491"/>
  <pageSetup paperSize="9" scale="80" orientation="landscape" horizont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Normal="100" workbookViewId="0">
      <selection activeCell="X4" sqref="X4:AB4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e">
        <f>name!#REF!</f>
        <v>#REF!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e">
        <f>name!#REF!</f>
        <v>#REF!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 t="e">
        <f>name!#REF!</f>
        <v>#REF!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0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/>
      <c r="G7" s="24">
        <f>C7*1</f>
        <v>0</v>
      </c>
      <c r="H7" s="24">
        <f>D7*2</f>
        <v>0</v>
      </c>
      <c r="I7" s="24">
        <f>E7*3</f>
        <v>0</v>
      </c>
      <c r="J7" s="24">
        <f>F7*4</f>
        <v>0</v>
      </c>
      <c r="K7" s="24">
        <f>SUM(G7:J7)</f>
        <v>0</v>
      </c>
      <c r="L7" s="55">
        <f>K7+K8+K9+K10+K11+K12</f>
        <v>0</v>
      </c>
      <c r="M7" s="51">
        <v>21</v>
      </c>
      <c r="N7" s="74"/>
      <c r="O7" s="74"/>
      <c r="P7" s="74"/>
      <c r="Q7" s="75"/>
      <c r="R7" s="24">
        <f>N7*4</f>
        <v>0</v>
      </c>
      <c r="S7" s="24">
        <f>O7*3</f>
        <v>0</v>
      </c>
      <c r="T7" s="24">
        <f>P7*2</f>
        <v>0</v>
      </c>
      <c r="U7" s="24">
        <f>Q7*1</f>
        <v>0</v>
      </c>
      <c r="V7" s="24">
        <f>SUM(R7:U7)</f>
        <v>0</v>
      </c>
      <c r="W7" s="52"/>
      <c r="X7" s="51">
        <v>41</v>
      </c>
      <c r="Y7" s="74"/>
      <c r="Z7" s="74"/>
      <c r="AA7" s="74"/>
      <c r="AB7" s="75"/>
      <c r="AC7" s="24">
        <f>Y7*1</f>
        <v>0</v>
      </c>
      <c r="AD7" s="24">
        <f>Z7*2</f>
        <v>0</v>
      </c>
      <c r="AE7" s="24">
        <f>AA7*3</f>
        <v>0</v>
      </c>
      <c r="AF7" s="24">
        <f>AB7*4</f>
        <v>0</v>
      </c>
      <c r="AG7" s="24">
        <f t="shared" ref="AG7:AG18" si="0">SUM(AC7:AF7)</f>
        <v>0</v>
      </c>
      <c r="AH7" s="55">
        <f>AG7+AG8+AG9+AG10+AG11+AG12</f>
        <v>0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/>
      <c r="D8" s="74"/>
      <c r="E8" s="74"/>
      <c r="F8" s="75"/>
      <c r="G8" s="24">
        <f>C8*4</f>
        <v>0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0</v>
      </c>
      <c r="L8" s="47"/>
      <c r="M8" s="56">
        <v>22</v>
      </c>
      <c r="N8" s="74"/>
      <c r="O8" s="74"/>
      <c r="P8" s="74"/>
      <c r="Q8" s="75"/>
      <c r="R8" s="24">
        <f>N8*1</f>
        <v>0</v>
      </c>
      <c r="S8" s="24">
        <f>O8*2</f>
        <v>0</v>
      </c>
      <c r="T8" s="24">
        <f>P8*3</f>
        <v>0</v>
      </c>
      <c r="U8" s="24">
        <f>Q8*4</f>
        <v>0</v>
      </c>
      <c r="V8" s="24">
        <f>SUM(R8:U8)</f>
        <v>0</v>
      </c>
      <c r="W8" s="47"/>
      <c r="X8" s="51">
        <v>42</v>
      </c>
      <c r="Y8" s="74"/>
      <c r="Z8" s="74"/>
      <c r="AA8" s="74"/>
      <c r="AB8" s="75"/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0</v>
      </c>
      <c r="AG8" s="24">
        <f t="shared" si="0"/>
        <v>0</v>
      </c>
      <c r="AH8" s="47"/>
      <c r="AI8" s="40"/>
      <c r="AJ8" s="53">
        <f>L13</f>
        <v>0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/>
      <c r="E9" s="74"/>
      <c r="F9" s="75"/>
      <c r="G9" s="24">
        <f>C9*4</f>
        <v>0</v>
      </c>
      <c r="H9" s="24">
        <f>D9*3</f>
        <v>0</v>
      </c>
      <c r="I9" s="24">
        <f>E9*2</f>
        <v>0</v>
      </c>
      <c r="J9" s="24">
        <f>F9*1</f>
        <v>0</v>
      </c>
      <c r="K9" s="24">
        <f>SUM(G9:J9)</f>
        <v>0</v>
      </c>
      <c r="L9" s="47"/>
      <c r="M9" s="51">
        <v>23</v>
      </c>
      <c r="N9" s="74"/>
      <c r="O9" s="74"/>
      <c r="P9" s="74"/>
      <c r="Q9" s="75"/>
      <c r="R9" s="24">
        <f>N9*1</f>
        <v>0</v>
      </c>
      <c r="S9" s="24">
        <f>O9*2</f>
        <v>0</v>
      </c>
      <c r="T9" s="24">
        <f>P9*3</f>
        <v>0</v>
      </c>
      <c r="U9" s="24">
        <f>Q9*4</f>
        <v>0</v>
      </c>
      <c r="V9" s="24">
        <f>SUM(R9:U9)</f>
        <v>0</v>
      </c>
      <c r="W9" s="47"/>
      <c r="X9" s="51">
        <v>43</v>
      </c>
      <c r="Y9" s="74"/>
      <c r="Z9" s="74"/>
      <c r="AA9" s="74"/>
      <c r="AB9" s="75"/>
      <c r="AC9" s="24">
        <f t="shared" si="1"/>
        <v>0</v>
      </c>
      <c r="AD9" s="24">
        <f t="shared" si="2"/>
        <v>0</v>
      </c>
      <c r="AE9" s="24">
        <f t="shared" si="3"/>
        <v>0</v>
      </c>
      <c r="AF9" s="24">
        <f t="shared" si="4"/>
        <v>0</v>
      </c>
      <c r="AG9" s="24">
        <f t="shared" si="0"/>
        <v>0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/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0</v>
      </c>
      <c r="J10" s="24">
        <f t="shared" ref="J10:J26" si="8">F10*4</f>
        <v>0</v>
      </c>
      <c r="K10" s="24">
        <f t="shared" ref="K10:K26" si="9">SUM(G10:J10)</f>
        <v>0</v>
      </c>
      <c r="L10" s="47"/>
      <c r="M10" s="56">
        <v>24</v>
      </c>
      <c r="N10" s="74"/>
      <c r="O10" s="74"/>
      <c r="P10" s="74"/>
      <c r="Q10" s="75"/>
      <c r="R10" s="24">
        <f>N10*4</f>
        <v>0</v>
      </c>
      <c r="S10" s="24">
        <f>O10*3</f>
        <v>0</v>
      </c>
      <c r="T10" s="24">
        <f>P10*2</f>
        <v>0</v>
      </c>
      <c r="U10" s="24">
        <f>Q10*1</f>
        <v>0</v>
      </c>
      <c r="V10" s="24">
        <f>SUM(R10:U10)</f>
        <v>0</v>
      </c>
      <c r="W10" s="47"/>
      <c r="X10" s="51">
        <v>44</v>
      </c>
      <c r="Y10" s="74"/>
      <c r="Z10" s="74"/>
      <c r="AA10" s="74"/>
      <c r="AB10" s="75"/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0</v>
      </c>
      <c r="AG10" s="24">
        <f t="shared" si="0"/>
        <v>0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/>
      <c r="E11" s="74"/>
      <c r="F11" s="75"/>
      <c r="G11" s="24">
        <f>C11*4</f>
        <v>0</v>
      </c>
      <c r="H11" s="24">
        <f>D11*3</f>
        <v>0</v>
      </c>
      <c r="I11" s="24">
        <f>E11*2</f>
        <v>0</v>
      </c>
      <c r="J11" s="24">
        <f>F11*1</f>
        <v>0</v>
      </c>
      <c r="K11" s="24">
        <f>SUM(G11:J11)</f>
        <v>0</v>
      </c>
      <c r="L11" s="52"/>
      <c r="M11" s="51">
        <v>25</v>
      </c>
      <c r="N11" s="74"/>
      <c r="O11" s="74"/>
      <c r="P11" s="74"/>
      <c r="Q11" s="75"/>
      <c r="R11" s="24">
        <f t="shared" ref="R11:R25" si="10">N11*1</f>
        <v>0</v>
      </c>
      <c r="S11" s="24">
        <f t="shared" ref="S11:S25" si="11">O11*2</f>
        <v>0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0</v>
      </c>
      <c r="W11" s="55">
        <f>V11+V12+V13+V14+V15+V16</f>
        <v>0</v>
      </c>
      <c r="X11" s="51">
        <v>45</v>
      </c>
      <c r="Y11" s="74"/>
      <c r="Z11" s="74"/>
      <c r="AA11" s="74"/>
      <c r="AB11" s="75"/>
      <c r="AC11" s="24">
        <f>Y11*4</f>
        <v>0</v>
      </c>
      <c r="AD11" s="24">
        <f>Z11*3</f>
        <v>0</v>
      </c>
      <c r="AE11" s="24">
        <f>AA11*2</f>
        <v>0</v>
      </c>
      <c r="AF11" s="24">
        <f>AB11*1</f>
        <v>0</v>
      </c>
      <c r="AG11" s="24">
        <f t="shared" si="0"/>
        <v>0</v>
      </c>
      <c r="AH11" s="52"/>
      <c r="AI11" s="40"/>
      <c r="AJ11" s="53">
        <f>L19</f>
        <v>0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/>
      <c r="G12" s="24">
        <f t="shared" si="5"/>
        <v>0</v>
      </c>
      <c r="H12" s="24">
        <f t="shared" si="6"/>
        <v>0</v>
      </c>
      <c r="I12" s="24">
        <f t="shared" si="7"/>
        <v>0</v>
      </c>
      <c r="J12" s="24">
        <f t="shared" si="8"/>
        <v>0</v>
      </c>
      <c r="K12" s="24">
        <f t="shared" si="9"/>
        <v>0</v>
      </c>
      <c r="L12" s="52"/>
      <c r="M12" s="56">
        <v>26</v>
      </c>
      <c r="N12" s="74"/>
      <c r="O12" s="74"/>
      <c r="P12" s="74"/>
      <c r="Q12" s="75"/>
      <c r="R12" s="24">
        <f>N12*4</f>
        <v>0</v>
      </c>
      <c r="S12" s="24">
        <f>O12*3</f>
        <v>0</v>
      </c>
      <c r="T12" s="24">
        <f>P12*2</f>
        <v>0</v>
      </c>
      <c r="U12" s="24">
        <f>Q12*1</f>
        <v>0</v>
      </c>
      <c r="V12" s="24">
        <f>SUM(R12:U12)</f>
        <v>0</v>
      </c>
      <c r="W12" s="47"/>
      <c r="X12" s="51">
        <v>46</v>
      </c>
      <c r="Y12" s="74"/>
      <c r="Z12" s="74"/>
      <c r="AA12" s="74"/>
      <c r="AB12" s="75"/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0</v>
      </c>
      <c r="AG12" s="24">
        <f t="shared" si="0"/>
        <v>0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/>
      <c r="G13" s="24">
        <f t="shared" si="5"/>
        <v>0</v>
      </c>
      <c r="H13" s="24">
        <f t="shared" si="6"/>
        <v>0</v>
      </c>
      <c r="I13" s="24">
        <f t="shared" si="7"/>
        <v>0</v>
      </c>
      <c r="J13" s="24">
        <f t="shared" si="8"/>
        <v>0</v>
      </c>
      <c r="K13" s="24">
        <f t="shared" si="9"/>
        <v>0</v>
      </c>
      <c r="L13" s="41">
        <f>K13+K14+K15+K16+K17+K18</f>
        <v>0</v>
      </c>
      <c r="M13" s="51">
        <v>27</v>
      </c>
      <c r="N13" s="74"/>
      <c r="O13" s="74"/>
      <c r="P13" s="74"/>
      <c r="Q13" s="75"/>
      <c r="R13" s="24">
        <f>N13*4</f>
        <v>0</v>
      </c>
      <c r="S13" s="24">
        <f>O13*3</f>
        <v>0</v>
      </c>
      <c r="T13" s="24">
        <f>P13*2</f>
        <v>0</v>
      </c>
      <c r="U13" s="24">
        <f>Q13*1</f>
        <v>0</v>
      </c>
      <c r="V13" s="24">
        <f>SUM(R13:U13)</f>
        <v>0</v>
      </c>
      <c r="W13" s="47"/>
      <c r="X13" s="51">
        <v>47</v>
      </c>
      <c r="Y13" s="74"/>
      <c r="Z13" s="74"/>
      <c r="AA13" s="74"/>
      <c r="AB13" s="75"/>
      <c r="AC13" s="24">
        <f>Y13*4</f>
        <v>0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0"/>
        <v>0</v>
      </c>
      <c r="AH13" s="41">
        <f>AG13+AG14+AG15+AG16+AG17+AG18</f>
        <v>0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/>
      <c r="E14" s="74"/>
      <c r="F14" s="75"/>
      <c r="G14" s="24">
        <f>C14*4</f>
        <v>0</v>
      </c>
      <c r="H14" s="24">
        <f>D14*3</f>
        <v>0</v>
      </c>
      <c r="I14" s="24">
        <f>E14*2</f>
        <v>0</v>
      </c>
      <c r="J14" s="24">
        <f>F14*1</f>
        <v>0</v>
      </c>
      <c r="K14" s="24">
        <f>SUM(G14:J14)</f>
        <v>0</v>
      </c>
      <c r="L14" s="47"/>
      <c r="M14" s="56">
        <v>28</v>
      </c>
      <c r="N14" s="74"/>
      <c r="O14" s="74"/>
      <c r="P14" s="74"/>
      <c r="Q14" s="75"/>
      <c r="R14" s="24">
        <f t="shared" si="10"/>
        <v>0</v>
      </c>
      <c r="S14" s="24">
        <f t="shared" si="11"/>
        <v>0</v>
      </c>
      <c r="T14" s="24">
        <f t="shared" si="12"/>
        <v>0</v>
      </c>
      <c r="U14" s="24">
        <f t="shared" si="13"/>
        <v>0</v>
      </c>
      <c r="V14" s="24">
        <f t="shared" si="14"/>
        <v>0</v>
      </c>
      <c r="W14" s="47"/>
      <c r="X14" s="51">
        <v>48</v>
      </c>
      <c r="Y14" s="74"/>
      <c r="Z14" s="74"/>
      <c r="AA14" s="74"/>
      <c r="AB14" s="75"/>
      <c r="AC14" s="24">
        <f t="shared" si="1"/>
        <v>0</v>
      </c>
      <c r="AD14" s="24">
        <f t="shared" si="2"/>
        <v>0</v>
      </c>
      <c r="AE14" s="24">
        <f t="shared" si="3"/>
        <v>0</v>
      </c>
      <c r="AF14" s="24">
        <f t="shared" si="4"/>
        <v>0</v>
      </c>
      <c r="AG14" s="24">
        <f t="shared" si="0"/>
        <v>0</v>
      </c>
      <c r="AH14" s="47"/>
      <c r="AI14" s="40"/>
      <c r="AJ14" s="53">
        <f>L25</f>
        <v>0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/>
      <c r="F15" s="75"/>
      <c r="G15" s="24">
        <f>C15*4</f>
        <v>0</v>
      </c>
      <c r="H15" s="24">
        <f>D15*3</f>
        <v>0</v>
      </c>
      <c r="I15" s="24">
        <f>E15*2</f>
        <v>0</v>
      </c>
      <c r="J15" s="24">
        <f>F15*1</f>
        <v>0</v>
      </c>
      <c r="K15" s="24">
        <f>SUM(G15:J15)</f>
        <v>0</v>
      </c>
      <c r="L15" s="47"/>
      <c r="M15" s="51">
        <v>29</v>
      </c>
      <c r="N15" s="74"/>
      <c r="O15" s="74"/>
      <c r="P15" s="74"/>
      <c r="Q15" s="75"/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0</v>
      </c>
      <c r="V15" s="24">
        <f>SUM(R15:U15)</f>
        <v>0</v>
      </c>
      <c r="W15" s="47"/>
      <c r="X15" s="51">
        <v>49</v>
      </c>
      <c r="Y15" s="74"/>
      <c r="Z15" s="74"/>
      <c r="AA15" s="74"/>
      <c r="AB15" s="75"/>
      <c r="AC15" s="24">
        <f t="shared" si="1"/>
        <v>0</v>
      </c>
      <c r="AD15" s="24">
        <f t="shared" si="2"/>
        <v>0</v>
      </c>
      <c r="AE15" s="24">
        <f t="shared" si="3"/>
        <v>0</v>
      </c>
      <c r="AF15" s="24">
        <f t="shared" si="4"/>
        <v>0</v>
      </c>
      <c r="AG15" s="24">
        <f t="shared" si="0"/>
        <v>0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/>
      <c r="G16" s="24">
        <f t="shared" si="5"/>
        <v>0</v>
      </c>
      <c r="H16" s="24">
        <f t="shared" si="6"/>
        <v>0</v>
      </c>
      <c r="I16" s="24">
        <f t="shared" si="7"/>
        <v>0</v>
      </c>
      <c r="J16" s="24">
        <f t="shared" si="8"/>
        <v>0</v>
      </c>
      <c r="K16" s="24">
        <f t="shared" si="9"/>
        <v>0</v>
      </c>
      <c r="L16" s="52"/>
      <c r="M16" s="56">
        <v>30</v>
      </c>
      <c r="N16" s="74"/>
      <c r="O16" s="74"/>
      <c r="P16" s="74"/>
      <c r="Q16" s="75"/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0</v>
      </c>
      <c r="V16" s="24">
        <f>SUM(R16:U16)</f>
        <v>0</v>
      </c>
      <c r="W16" s="52"/>
      <c r="X16" s="51">
        <v>50</v>
      </c>
      <c r="Y16" s="74"/>
      <c r="Z16" s="74"/>
      <c r="AA16" s="74"/>
      <c r="AB16" s="75"/>
      <c r="AC16" s="24">
        <f t="shared" si="1"/>
        <v>0</v>
      </c>
      <c r="AD16" s="24">
        <f t="shared" si="2"/>
        <v>0</v>
      </c>
      <c r="AE16" s="24">
        <f t="shared" si="3"/>
        <v>0</v>
      </c>
      <c r="AF16" s="24">
        <f t="shared" si="4"/>
        <v>0</v>
      </c>
      <c r="AG16" s="24">
        <f t="shared" si="0"/>
        <v>0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/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0</v>
      </c>
      <c r="K17" s="24">
        <f>SUM(G17:J17)</f>
        <v>0</v>
      </c>
      <c r="L17" s="52"/>
      <c r="M17" s="51">
        <v>31</v>
      </c>
      <c r="N17" s="74"/>
      <c r="O17" s="74"/>
      <c r="P17" s="74"/>
      <c r="Q17" s="75"/>
      <c r="R17" s="24">
        <f t="shared" si="10"/>
        <v>0</v>
      </c>
      <c r="S17" s="24">
        <f t="shared" si="11"/>
        <v>0</v>
      </c>
      <c r="T17" s="24">
        <f t="shared" si="12"/>
        <v>0</v>
      </c>
      <c r="U17" s="24">
        <f t="shared" si="13"/>
        <v>0</v>
      </c>
      <c r="V17" s="24">
        <f t="shared" si="14"/>
        <v>0</v>
      </c>
      <c r="W17" s="41">
        <f>V17+V18+V19+V20+V21+V22</f>
        <v>0</v>
      </c>
      <c r="X17" s="51">
        <v>51</v>
      </c>
      <c r="Y17" s="74"/>
      <c r="Z17" s="74"/>
      <c r="AA17" s="74"/>
      <c r="AB17" s="75"/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0</v>
      </c>
      <c r="AG17" s="24">
        <f t="shared" si="0"/>
        <v>0</v>
      </c>
      <c r="AH17" s="47"/>
      <c r="AI17" s="40"/>
      <c r="AJ17" s="53">
        <f>W11</f>
        <v>0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/>
      <c r="F18" s="75"/>
      <c r="G18" s="24">
        <f t="shared" si="5"/>
        <v>0</v>
      </c>
      <c r="H18" s="24">
        <f t="shared" si="6"/>
        <v>0</v>
      </c>
      <c r="I18" s="24">
        <f t="shared" si="7"/>
        <v>0</v>
      </c>
      <c r="J18" s="24">
        <f t="shared" si="8"/>
        <v>0</v>
      </c>
      <c r="K18" s="24">
        <f t="shared" si="9"/>
        <v>0</v>
      </c>
      <c r="L18" s="47"/>
      <c r="M18" s="56">
        <v>32</v>
      </c>
      <c r="N18" s="74"/>
      <c r="O18" s="74"/>
      <c r="P18" s="74"/>
      <c r="Q18" s="75"/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0</v>
      </c>
      <c r="V18" s="24">
        <f t="shared" si="14"/>
        <v>0</v>
      </c>
      <c r="W18" s="47"/>
      <c r="X18" s="51">
        <v>52</v>
      </c>
      <c r="Y18" s="74"/>
      <c r="Z18" s="74"/>
      <c r="AA18" s="74"/>
      <c r="AB18" s="75"/>
      <c r="AC18" s="24">
        <f>Y18*4</f>
        <v>0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0"/>
        <v>0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/>
      <c r="F19" s="75"/>
      <c r="G19" s="24">
        <f>C19*4</f>
        <v>0</v>
      </c>
      <c r="H19" s="24">
        <f>D19*3</f>
        <v>0</v>
      </c>
      <c r="I19" s="24">
        <f>E19*2</f>
        <v>0</v>
      </c>
      <c r="J19" s="24">
        <f>F19*1</f>
        <v>0</v>
      </c>
      <c r="K19" s="24">
        <f>SUM(G19:J19)</f>
        <v>0</v>
      </c>
      <c r="L19" s="41">
        <f>K19+K20+K21+K22+K23+K24</f>
        <v>0</v>
      </c>
      <c r="M19" s="51">
        <v>33</v>
      </c>
      <c r="N19" s="74"/>
      <c r="O19" s="74"/>
      <c r="P19" s="74"/>
      <c r="Q19" s="75"/>
      <c r="R19" s="24">
        <f>N19*4</f>
        <v>0</v>
      </c>
      <c r="S19" s="24">
        <f>O19*3</f>
        <v>0</v>
      </c>
      <c r="T19" s="24">
        <f>P19*2</f>
        <v>0</v>
      </c>
      <c r="U19" s="24">
        <f>Q19*1</f>
        <v>0</v>
      </c>
      <c r="V19" s="24">
        <f>SUM(R19:U19)</f>
        <v>0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/>
      <c r="G20" s="24">
        <f t="shared" si="5"/>
        <v>0</v>
      </c>
      <c r="H20" s="24">
        <f t="shared" si="6"/>
        <v>0</v>
      </c>
      <c r="I20" s="24">
        <f t="shared" si="7"/>
        <v>0</v>
      </c>
      <c r="J20" s="24">
        <f t="shared" si="8"/>
        <v>0</v>
      </c>
      <c r="K20" s="24">
        <f t="shared" si="9"/>
        <v>0</v>
      </c>
      <c r="L20" s="47"/>
      <c r="M20" s="56">
        <v>34</v>
      </c>
      <c r="N20" s="74"/>
      <c r="O20" s="74"/>
      <c r="P20" s="74"/>
      <c r="Q20" s="75"/>
      <c r="R20" s="24">
        <f t="shared" si="10"/>
        <v>0</v>
      </c>
      <c r="S20" s="24">
        <f t="shared" si="11"/>
        <v>0</v>
      </c>
      <c r="T20" s="24">
        <f t="shared" si="12"/>
        <v>0</v>
      </c>
      <c r="U20" s="24">
        <f t="shared" si="13"/>
        <v>0</v>
      </c>
      <c r="V20" s="24">
        <f t="shared" si="14"/>
        <v>0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0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/>
      <c r="G21" s="24">
        <f t="shared" si="5"/>
        <v>0</v>
      </c>
      <c r="H21" s="24">
        <f t="shared" si="6"/>
        <v>0</v>
      </c>
      <c r="I21" s="24">
        <f t="shared" si="7"/>
        <v>0</v>
      </c>
      <c r="J21" s="24">
        <f t="shared" si="8"/>
        <v>0</v>
      </c>
      <c r="K21" s="24">
        <f t="shared" si="9"/>
        <v>0</v>
      </c>
      <c r="L21" s="52"/>
      <c r="M21" s="51">
        <v>35</v>
      </c>
      <c r="N21" s="74"/>
      <c r="O21" s="74"/>
      <c r="P21" s="74"/>
      <c r="Q21" s="75"/>
      <c r="R21" s="24">
        <f>N21*4</f>
        <v>0</v>
      </c>
      <c r="S21" s="24">
        <f>O21*3</f>
        <v>0</v>
      </c>
      <c r="T21" s="24">
        <f>P21*2</f>
        <v>0</v>
      </c>
      <c r="U21" s="24">
        <f>Q21*1</f>
        <v>0</v>
      </c>
      <c r="V21" s="24">
        <f>SUM(R21:U21)</f>
        <v>0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/>
      <c r="F22" s="75"/>
      <c r="G22" s="24">
        <f>C22*4</f>
        <v>0</v>
      </c>
      <c r="H22" s="24">
        <f>D22*3</f>
        <v>0</v>
      </c>
      <c r="I22" s="24">
        <f>E22*2</f>
        <v>0</v>
      </c>
      <c r="J22" s="24">
        <f>F22*1</f>
        <v>0</v>
      </c>
      <c r="K22" s="24">
        <f>SUM(G22:J22)</f>
        <v>0</v>
      </c>
      <c r="L22" s="52"/>
      <c r="M22" s="56">
        <v>36</v>
      </c>
      <c r="N22" s="74"/>
      <c r="O22" s="74"/>
      <c r="P22" s="74"/>
      <c r="Q22" s="75"/>
      <c r="R22" s="24">
        <f t="shared" si="10"/>
        <v>0</v>
      </c>
      <c r="S22" s="24">
        <f t="shared" si="11"/>
        <v>0</v>
      </c>
      <c r="T22" s="24">
        <f t="shared" si="12"/>
        <v>0</v>
      </c>
      <c r="U22" s="24">
        <f t="shared" si="13"/>
        <v>0</v>
      </c>
      <c r="V22" s="24">
        <f t="shared" si="14"/>
        <v>0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/>
      <c r="F23" s="75"/>
      <c r="G23" s="24">
        <f t="shared" si="5"/>
        <v>0</v>
      </c>
      <c r="H23" s="24">
        <f t="shared" si="6"/>
        <v>0</v>
      </c>
      <c r="I23" s="24">
        <f t="shared" si="7"/>
        <v>0</v>
      </c>
      <c r="J23" s="24">
        <f t="shared" si="8"/>
        <v>0</v>
      </c>
      <c r="K23" s="24">
        <f t="shared" si="9"/>
        <v>0</v>
      </c>
      <c r="L23" s="47"/>
      <c r="M23" s="51">
        <v>37</v>
      </c>
      <c r="N23" s="74"/>
      <c r="O23" s="74"/>
      <c r="P23" s="74"/>
      <c r="Q23" s="75"/>
      <c r="R23" s="24">
        <f>N23*4</f>
        <v>0</v>
      </c>
      <c r="S23" s="24">
        <f>O23*3</f>
        <v>0</v>
      </c>
      <c r="T23" s="24">
        <f>P23*2</f>
        <v>0</v>
      </c>
      <c r="U23" s="24">
        <f>Q23*1</f>
        <v>0</v>
      </c>
      <c r="V23" s="24">
        <f>SUM(R23:U23)</f>
        <v>0</v>
      </c>
      <c r="W23" s="41">
        <f>V23+V24+V25+V26</f>
        <v>0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/>
      <c r="E24" s="74"/>
      <c r="F24" s="75"/>
      <c r="G24" s="24">
        <f>C24*4</f>
        <v>0</v>
      </c>
      <c r="H24" s="24">
        <f>D24*3</f>
        <v>0</v>
      </c>
      <c r="I24" s="24">
        <f>E24*2</f>
        <v>0</v>
      </c>
      <c r="J24" s="24">
        <f>F24*1</f>
        <v>0</v>
      </c>
      <c r="K24" s="24">
        <f>SUM(G24:J24)</f>
        <v>0</v>
      </c>
      <c r="L24" s="47"/>
      <c r="M24" s="56">
        <v>38</v>
      </c>
      <c r="N24" s="74"/>
      <c r="O24" s="74"/>
      <c r="P24" s="74"/>
      <c r="Q24" s="75"/>
      <c r="R24" s="24">
        <f t="shared" si="10"/>
        <v>0</v>
      </c>
      <c r="S24" s="24">
        <f t="shared" si="11"/>
        <v>0</v>
      </c>
      <c r="T24" s="24">
        <f t="shared" si="12"/>
        <v>0</v>
      </c>
      <c r="U24" s="24">
        <f t="shared" si="13"/>
        <v>0</v>
      </c>
      <c r="V24" s="24">
        <f t="shared" si="14"/>
        <v>0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/>
      <c r="F25" s="75"/>
      <c r="G25" s="24">
        <f>C25*4</f>
        <v>0</v>
      </c>
      <c r="H25" s="24">
        <f>D25*3</f>
        <v>0</v>
      </c>
      <c r="I25" s="24">
        <f>E25*2</f>
        <v>0</v>
      </c>
      <c r="J25" s="24">
        <f>F25*1</f>
        <v>0</v>
      </c>
      <c r="K25" s="24">
        <f>SUM(G25:J25)</f>
        <v>0</v>
      </c>
      <c r="L25" s="41">
        <f>K25+K26+V7+V8+V9+V10</f>
        <v>0</v>
      </c>
      <c r="M25" s="51">
        <v>39</v>
      </c>
      <c r="N25" s="74"/>
      <c r="O25" s="74"/>
      <c r="P25" s="74"/>
      <c r="Q25" s="75"/>
      <c r="R25" s="24">
        <f t="shared" si="10"/>
        <v>0</v>
      </c>
      <c r="S25" s="24">
        <f t="shared" si="11"/>
        <v>0</v>
      </c>
      <c r="T25" s="24">
        <f t="shared" si="12"/>
        <v>0</v>
      </c>
      <c r="U25" s="24">
        <f t="shared" si="13"/>
        <v>0</v>
      </c>
      <c r="V25" s="24">
        <f t="shared" si="14"/>
        <v>0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/>
      <c r="F26" s="75"/>
      <c r="G26" s="24">
        <f t="shared" si="5"/>
        <v>0</v>
      </c>
      <c r="H26" s="24">
        <f t="shared" si="6"/>
        <v>0</v>
      </c>
      <c r="I26" s="24">
        <f t="shared" si="7"/>
        <v>0</v>
      </c>
      <c r="J26" s="24">
        <f t="shared" si="8"/>
        <v>0</v>
      </c>
      <c r="K26" s="24">
        <f t="shared" si="9"/>
        <v>0</v>
      </c>
      <c r="L26" s="47"/>
      <c r="M26" s="56">
        <v>40</v>
      </c>
      <c r="N26" s="74"/>
      <c r="O26" s="74"/>
      <c r="P26" s="74"/>
      <c r="Q26" s="75"/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0</v>
      </c>
      <c r="V26" s="24">
        <f>SUM(R26:U26)</f>
        <v>0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0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0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0.35433070866141736" right="0.27559055118110237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Normal="100" workbookViewId="0">
      <selection activeCell="W4" sqref="W4:AA4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e">
        <f>name!#REF!</f>
        <v>#REF!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e">
        <f>name!#REF!</f>
        <v>#REF!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 t="e">
        <f>name!#REF!</f>
        <v>#REF!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0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/>
      <c r="F7" s="24">
        <f>B7*1</f>
        <v>0</v>
      </c>
      <c r="G7" s="24">
        <f>C7*2</f>
        <v>0</v>
      </c>
      <c r="H7" s="24">
        <f>D7*3</f>
        <v>0</v>
      </c>
      <c r="I7" s="24">
        <f>E7*4</f>
        <v>0</v>
      </c>
      <c r="J7" s="24">
        <f t="shared" ref="J7:J26" si="0">SUM(F7:I7)</f>
        <v>0</v>
      </c>
      <c r="K7" s="55">
        <f>J7+J8+J9+J10+J11+J12</f>
        <v>0</v>
      </c>
      <c r="L7" s="51">
        <v>21</v>
      </c>
      <c r="M7" s="74"/>
      <c r="N7" s="74"/>
      <c r="O7" s="74"/>
      <c r="P7" s="75"/>
      <c r="Q7" s="24">
        <f>M7*4</f>
        <v>0</v>
      </c>
      <c r="R7" s="24">
        <f>N7*3</f>
        <v>0</v>
      </c>
      <c r="S7" s="24">
        <f>O7*2</f>
        <v>0</v>
      </c>
      <c r="T7" s="24">
        <f>P7*1</f>
        <v>0</v>
      </c>
      <c r="U7" s="24">
        <f t="shared" ref="U7:U26" si="1">SUM(Q7:T7)</f>
        <v>0</v>
      </c>
      <c r="V7" s="52"/>
      <c r="W7" s="51">
        <v>41</v>
      </c>
      <c r="X7" s="74"/>
      <c r="Y7" s="74"/>
      <c r="Z7" s="74"/>
      <c r="AA7" s="75"/>
      <c r="AB7" s="24">
        <f>X7*1</f>
        <v>0</v>
      </c>
      <c r="AC7" s="24">
        <f>Y7*2</f>
        <v>0</v>
      </c>
      <c r="AD7" s="24">
        <f>Z7*3</f>
        <v>0</v>
      </c>
      <c r="AE7" s="24">
        <f>AA7*4</f>
        <v>0</v>
      </c>
      <c r="AF7" s="24">
        <f t="shared" ref="AF7:AF18" si="2">SUM(AB7:AE7)</f>
        <v>0</v>
      </c>
      <c r="AG7" s="55">
        <f>AF7+AF8+AF9+AF10+AF11+AF12</f>
        <v>0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/>
      <c r="C8" s="74"/>
      <c r="D8" s="74"/>
      <c r="E8" s="75"/>
      <c r="F8" s="24">
        <f>B8*4</f>
        <v>0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0</v>
      </c>
      <c r="K8" s="47"/>
      <c r="L8" s="56">
        <v>22</v>
      </c>
      <c r="M8" s="74"/>
      <c r="N8" s="74"/>
      <c r="O8" s="74"/>
      <c r="P8" s="75"/>
      <c r="Q8" s="24">
        <f>M8*1</f>
        <v>0</v>
      </c>
      <c r="R8" s="24">
        <f>N8*2</f>
        <v>0</v>
      </c>
      <c r="S8" s="24">
        <f>O8*3</f>
        <v>0</v>
      </c>
      <c r="T8" s="24">
        <f>P8*4</f>
        <v>0</v>
      </c>
      <c r="U8" s="24">
        <f t="shared" si="1"/>
        <v>0</v>
      </c>
      <c r="V8" s="47"/>
      <c r="W8" s="51">
        <v>42</v>
      </c>
      <c r="X8" s="74"/>
      <c r="Y8" s="74"/>
      <c r="Z8" s="74"/>
      <c r="AA8" s="75"/>
      <c r="AB8" s="24">
        <f>X8*1</f>
        <v>0</v>
      </c>
      <c r="AC8" s="24">
        <f>Y8*2</f>
        <v>0</v>
      </c>
      <c r="AD8" s="24">
        <f>Z8*3</f>
        <v>0</v>
      </c>
      <c r="AE8" s="24">
        <f>AA8*4</f>
        <v>0</v>
      </c>
      <c r="AF8" s="24">
        <f t="shared" si="2"/>
        <v>0</v>
      </c>
      <c r="AG8" s="47"/>
      <c r="AH8" s="40"/>
      <c r="AI8" s="53">
        <f>K13</f>
        <v>0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/>
      <c r="D9" s="74"/>
      <c r="E9" s="75"/>
      <c r="F9" s="24">
        <f>B9*4</f>
        <v>0</v>
      </c>
      <c r="G9" s="24">
        <f>C9*3</f>
        <v>0</v>
      </c>
      <c r="H9" s="24">
        <f>D9*2</f>
        <v>0</v>
      </c>
      <c r="I9" s="24">
        <f>E9*1</f>
        <v>0</v>
      </c>
      <c r="J9" s="24">
        <f t="shared" si="0"/>
        <v>0</v>
      </c>
      <c r="K9" s="47"/>
      <c r="L9" s="51">
        <v>23</v>
      </c>
      <c r="M9" s="74"/>
      <c r="N9" s="74"/>
      <c r="O9" s="74"/>
      <c r="P9" s="75"/>
      <c r="Q9" s="24">
        <f>M9*1</f>
        <v>0</v>
      </c>
      <c r="R9" s="24">
        <f>N9*2</f>
        <v>0</v>
      </c>
      <c r="S9" s="24">
        <f>O9*3</f>
        <v>0</v>
      </c>
      <c r="T9" s="24">
        <f>P9*4</f>
        <v>0</v>
      </c>
      <c r="U9" s="24">
        <f t="shared" si="1"/>
        <v>0</v>
      </c>
      <c r="V9" s="47"/>
      <c r="W9" s="51">
        <v>43</v>
      </c>
      <c r="X9" s="74"/>
      <c r="Y9" s="74"/>
      <c r="Z9" s="74"/>
      <c r="AA9" s="75"/>
      <c r="AB9" s="24">
        <f>X9*1</f>
        <v>0</v>
      </c>
      <c r="AC9" s="24">
        <f>Y9*2</f>
        <v>0</v>
      </c>
      <c r="AD9" s="24">
        <f>Z9*3</f>
        <v>0</v>
      </c>
      <c r="AE9" s="24">
        <f>AA9*4</f>
        <v>0</v>
      </c>
      <c r="AF9" s="24">
        <f t="shared" si="2"/>
        <v>0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/>
      <c r="E10" s="75"/>
      <c r="F10" s="24">
        <f>B10*1</f>
        <v>0</v>
      </c>
      <c r="G10" s="24">
        <f>C10*2</f>
        <v>0</v>
      </c>
      <c r="H10" s="24">
        <f>D10*3</f>
        <v>0</v>
      </c>
      <c r="I10" s="24">
        <f>E10*4</f>
        <v>0</v>
      </c>
      <c r="J10" s="24">
        <f t="shared" si="0"/>
        <v>0</v>
      </c>
      <c r="K10" s="47"/>
      <c r="L10" s="56">
        <v>24</v>
      </c>
      <c r="M10" s="74"/>
      <c r="N10" s="74"/>
      <c r="O10" s="74"/>
      <c r="P10" s="75"/>
      <c r="Q10" s="24">
        <f>M10*4</f>
        <v>0</v>
      </c>
      <c r="R10" s="24">
        <f>N10*3</f>
        <v>0</v>
      </c>
      <c r="S10" s="24">
        <f>O10*2</f>
        <v>0</v>
      </c>
      <c r="T10" s="24">
        <f>P10*1</f>
        <v>0</v>
      </c>
      <c r="U10" s="24">
        <f t="shared" si="1"/>
        <v>0</v>
      </c>
      <c r="V10" s="47"/>
      <c r="W10" s="51">
        <v>44</v>
      </c>
      <c r="X10" s="74"/>
      <c r="Y10" s="74"/>
      <c r="Z10" s="74"/>
      <c r="AA10" s="75"/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0</v>
      </c>
      <c r="AF10" s="24">
        <f t="shared" si="2"/>
        <v>0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/>
      <c r="D11" s="74"/>
      <c r="E11" s="75"/>
      <c r="F11" s="24">
        <f>B11*4</f>
        <v>0</v>
      </c>
      <c r="G11" s="24">
        <f>C11*3</f>
        <v>0</v>
      </c>
      <c r="H11" s="24">
        <f>D11*2</f>
        <v>0</v>
      </c>
      <c r="I11" s="24">
        <f>E11*1</f>
        <v>0</v>
      </c>
      <c r="J11" s="24">
        <f t="shared" si="0"/>
        <v>0</v>
      </c>
      <c r="K11" s="52"/>
      <c r="L11" s="51">
        <v>25</v>
      </c>
      <c r="M11" s="74"/>
      <c r="N11" s="74"/>
      <c r="O11" s="74"/>
      <c r="P11" s="75"/>
      <c r="Q11" s="24">
        <f>M11*1</f>
        <v>0</v>
      </c>
      <c r="R11" s="24">
        <f>N11*2</f>
        <v>0</v>
      </c>
      <c r="S11" s="24">
        <f>O11*3</f>
        <v>0</v>
      </c>
      <c r="T11" s="24">
        <f>P11*4</f>
        <v>0</v>
      </c>
      <c r="U11" s="24">
        <f t="shared" si="1"/>
        <v>0</v>
      </c>
      <c r="V11" s="55">
        <f>U11+U12+U13+U14+U15+U16</f>
        <v>0</v>
      </c>
      <c r="W11" s="51">
        <v>45</v>
      </c>
      <c r="X11" s="74"/>
      <c r="Y11" s="74"/>
      <c r="Z11" s="74"/>
      <c r="AA11" s="75"/>
      <c r="AB11" s="24">
        <f>X11*4</f>
        <v>0</v>
      </c>
      <c r="AC11" s="24">
        <f>Y11*3</f>
        <v>0</v>
      </c>
      <c r="AD11" s="24">
        <f>Z11*2</f>
        <v>0</v>
      </c>
      <c r="AE11" s="24">
        <f>AA11*1</f>
        <v>0</v>
      </c>
      <c r="AF11" s="24">
        <f t="shared" si="2"/>
        <v>0</v>
      </c>
      <c r="AG11" s="52"/>
      <c r="AH11" s="40"/>
      <c r="AI11" s="53">
        <f>K19</f>
        <v>0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/>
      <c r="D12" s="74"/>
      <c r="E12" s="75"/>
      <c r="F12" s="24">
        <f>B12*1</f>
        <v>0</v>
      </c>
      <c r="G12" s="24">
        <f>C12*2</f>
        <v>0</v>
      </c>
      <c r="H12" s="24">
        <f>D12*3</f>
        <v>0</v>
      </c>
      <c r="I12" s="24">
        <f>E12*4</f>
        <v>0</v>
      </c>
      <c r="J12" s="24">
        <f t="shared" si="0"/>
        <v>0</v>
      </c>
      <c r="K12" s="52"/>
      <c r="L12" s="56">
        <v>26</v>
      </c>
      <c r="M12" s="74"/>
      <c r="N12" s="74"/>
      <c r="O12" s="74"/>
      <c r="P12" s="75"/>
      <c r="Q12" s="24">
        <f>M12*4</f>
        <v>0</v>
      </c>
      <c r="R12" s="24">
        <f>N12*3</f>
        <v>0</v>
      </c>
      <c r="S12" s="24">
        <f>O12*2</f>
        <v>0</v>
      </c>
      <c r="T12" s="24">
        <f>P12*1</f>
        <v>0</v>
      </c>
      <c r="U12" s="24">
        <f t="shared" si="1"/>
        <v>0</v>
      </c>
      <c r="V12" s="47"/>
      <c r="W12" s="51">
        <v>46</v>
      </c>
      <c r="X12" s="74"/>
      <c r="Y12" s="74"/>
      <c r="Z12" s="74"/>
      <c r="AA12" s="75"/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0</v>
      </c>
      <c r="AF12" s="24">
        <f t="shared" si="2"/>
        <v>0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/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0</v>
      </c>
      <c r="J13" s="24">
        <f t="shared" si="0"/>
        <v>0</v>
      </c>
      <c r="K13" s="41">
        <f>J13+J14+J15+J16+J17+J18</f>
        <v>0</v>
      </c>
      <c r="L13" s="51">
        <v>27</v>
      </c>
      <c r="M13" s="74"/>
      <c r="N13" s="74"/>
      <c r="O13" s="74"/>
      <c r="P13" s="75"/>
      <c r="Q13" s="24">
        <f>M13*4</f>
        <v>0</v>
      </c>
      <c r="R13" s="24">
        <f>N13*3</f>
        <v>0</v>
      </c>
      <c r="S13" s="24">
        <f>O13*2</f>
        <v>0</v>
      </c>
      <c r="T13" s="24">
        <f>P13*1</f>
        <v>0</v>
      </c>
      <c r="U13" s="24">
        <f t="shared" si="1"/>
        <v>0</v>
      </c>
      <c r="V13" s="47"/>
      <c r="W13" s="51">
        <v>47</v>
      </c>
      <c r="X13" s="74"/>
      <c r="Y13" s="74"/>
      <c r="Z13" s="74"/>
      <c r="AA13" s="75"/>
      <c r="AB13" s="24">
        <f>X13*4</f>
        <v>0</v>
      </c>
      <c r="AC13" s="24">
        <f>Y13*3</f>
        <v>0</v>
      </c>
      <c r="AD13" s="24">
        <f>Z13*2</f>
        <v>0</v>
      </c>
      <c r="AE13" s="24">
        <f>AA13*1</f>
        <v>0</v>
      </c>
      <c r="AF13" s="24">
        <f t="shared" si="2"/>
        <v>0</v>
      </c>
      <c r="AG13" s="41">
        <f>AF13+AF14+AF15+AF16+AF17+AF18</f>
        <v>0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/>
      <c r="D14" s="74"/>
      <c r="E14" s="75"/>
      <c r="F14" s="24">
        <f>B14*4</f>
        <v>0</v>
      </c>
      <c r="G14" s="24">
        <f>C14*3</f>
        <v>0</v>
      </c>
      <c r="H14" s="24">
        <f>D14*2</f>
        <v>0</v>
      </c>
      <c r="I14" s="24">
        <f>E14*1</f>
        <v>0</v>
      </c>
      <c r="J14" s="24">
        <f t="shared" si="0"/>
        <v>0</v>
      </c>
      <c r="K14" s="47"/>
      <c r="L14" s="56">
        <v>28</v>
      </c>
      <c r="M14" s="74"/>
      <c r="N14" s="74"/>
      <c r="O14" s="74"/>
      <c r="P14" s="75"/>
      <c r="Q14" s="24">
        <f>M14*1</f>
        <v>0</v>
      </c>
      <c r="R14" s="24">
        <f>N14*2</f>
        <v>0</v>
      </c>
      <c r="S14" s="24">
        <f>O14*3</f>
        <v>0</v>
      </c>
      <c r="T14" s="24">
        <f>P14*4</f>
        <v>0</v>
      </c>
      <c r="U14" s="24">
        <f t="shared" si="1"/>
        <v>0</v>
      </c>
      <c r="V14" s="47"/>
      <c r="W14" s="51">
        <v>48</v>
      </c>
      <c r="X14" s="74"/>
      <c r="Y14" s="74"/>
      <c r="Z14" s="74"/>
      <c r="AA14" s="75"/>
      <c r="AB14" s="24">
        <f>X14*1</f>
        <v>0</v>
      </c>
      <c r="AC14" s="24">
        <f>Y14*2</f>
        <v>0</v>
      </c>
      <c r="AD14" s="24">
        <f>Z14*3</f>
        <v>0</v>
      </c>
      <c r="AE14" s="24">
        <f>AA14*4</f>
        <v>0</v>
      </c>
      <c r="AF14" s="24">
        <f t="shared" si="2"/>
        <v>0</v>
      </c>
      <c r="AG14" s="47"/>
      <c r="AH14" s="40"/>
      <c r="AI14" s="53">
        <f>K25</f>
        <v>0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/>
      <c r="D15" s="74"/>
      <c r="E15" s="75"/>
      <c r="F15" s="24">
        <f>B15*4</f>
        <v>0</v>
      </c>
      <c r="G15" s="24">
        <f>C15*3</f>
        <v>0</v>
      </c>
      <c r="H15" s="24">
        <f>D15*2</f>
        <v>0</v>
      </c>
      <c r="I15" s="24">
        <f>E15*1</f>
        <v>0</v>
      </c>
      <c r="J15" s="24">
        <f t="shared" si="0"/>
        <v>0</v>
      </c>
      <c r="K15" s="47"/>
      <c r="L15" s="51">
        <v>29</v>
      </c>
      <c r="M15" s="74"/>
      <c r="N15" s="74"/>
      <c r="O15" s="74"/>
      <c r="P15" s="75"/>
      <c r="Q15" s="24">
        <f>M15*4</f>
        <v>0</v>
      </c>
      <c r="R15" s="24">
        <f>N15*3</f>
        <v>0</v>
      </c>
      <c r="S15" s="24">
        <f>O15*2</f>
        <v>0</v>
      </c>
      <c r="T15" s="24">
        <f>P15*1</f>
        <v>0</v>
      </c>
      <c r="U15" s="24">
        <f t="shared" si="1"/>
        <v>0</v>
      </c>
      <c r="V15" s="47"/>
      <c r="W15" s="51">
        <v>49</v>
      </c>
      <c r="X15" s="74"/>
      <c r="Y15" s="74"/>
      <c r="Z15" s="74"/>
      <c r="AA15" s="75"/>
      <c r="AB15" s="24">
        <f>X15*1</f>
        <v>0</v>
      </c>
      <c r="AC15" s="24">
        <f>Y15*2</f>
        <v>0</v>
      </c>
      <c r="AD15" s="24">
        <f>Z15*3</f>
        <v>0</v>
      </c>
      <c r="AE15" s="24">
        <f>AA15*4</f>
        <v>0</v>
      </c>
      <c r="AF15" s="24">
        <f t="shared" si="2"/>
        <v>0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/>
      <c r="E16" s="75"/>
      <c r="F16" s="24">
        <f>B16*1</f>
        <v>0</v>
      </c>
      <c r="G16" s="24">
        <f>C16*2</f>
        <v>0</v>
      </c>
      <c r="H16" s="24">
        <f>D16*3</f>
        <v>0</v>
      </c>
      <c r="I16" s="24">
        <f>E16*4</f>
        <v>0</v>
      </c>
      <c r="J16" s="24">
        <f t="shared" si="0"/>
        <v>0</v>
      </c>
      <c r="K16" s="52"/>
      <c r="L16" s="56">
        <v>30</v>
      </c>
      <c r="M16" s="74"/>
      <c r="N16" s="74"/>
      <c r="O16" s="74"/>
      <c r="P16" s="75"/>
      <c r="Q16" s="24">
        <f>M16*4</f>
        <v>0</v>
      </c>
      <c r="R16" s="24">
        <f>N16*3</f>
        <v>0</v>
      </c>
      <c r="S16" s="24">
        <f>O16*2</f>
        <v>0</v>
      </c>
      <c r="T16" s="24">
        <f>P16*1</f>
        <v>0</v>
      </c>
      <c r="U16" s="24">
        <f t="shared" si="1"/>
        <v>0</v>
      </c>
      <c r="V16" s="52"/>
      <c r="W16" s="51">
        <v>50</v>
      </c>
      <c r="X16" s="74"/>
      <c r="Y16" s="74"/>
      <c r="Z16" s="74"/>
      <c r="AA16" s="75"/>
      <c r="AB16" s="24">
        <f>X16*1</f>
        <v>0</v>
      </c>
      <c r="AC16" s="24">
        <f>Y16*2</f>
        <v>0</v>
      </c>
      <c r="AD16" s="24">
        <f>Z16*3</f>
        <v>0</v>
      </c>
      <c r="AE16" s="24">
        <f>AA16*4</f>
        <v>0</v>
      </c>
      <c r="AF16" s="24">
        <f t="shared" si="2"/>
        <v>0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/>
      <c r="E17" s="75"/>
      <c r="F17" s="24">
        <f>B17*4</f>
        <v>0</v>
      </c>
      <c r="G17" s="24">
        <f>C17*3</f>
        <v>0</v>
      </c>
      <c r="H17" s="24">
        <f>D17*2</f>
        <v>0</v>
      </c>
      <c r="I17" s="24">
        <f>E17*1</f>
        <v>0</v>
      </c>
      <c r="J17" s="24">
        <f t="shared" si="0"/>
        <v>0</v>
      </c>
      <c r="K17" s="52"/>
      <c r="L17" s="51">
        <v>31</v>
      </c>
      <c r="M17" s="74"/>
      <c r="N17" s="74"/>
      <c r="O17" s="74"/>
      <c r="P17" s="75"/>
      <c r="Q17" s="24">
        <f>M17*1</f>
        <v>0</v>
      </c>
      <c r="R17" s="24">
        <f>N17*2</f>
        <v>0</v>
      </c>
      <c r="S17" s="24">
        <f>O17*3</f>
        <v>0</v>
      </c>
      <c r="T17" s="24">
        <f>P17*4</f>
        <v>0</v>
      </c>
      <c r="U17" s="24">
        <f t="shared" si="1"/>
        <v>0</v>
      </c>
      <c r="V17" s="41">
        <f>U17+U18+U19+U20+U21+U22</f>
        <v>0</v>
      </c>
      <c r="W17" s="51">
        <v>51</v>
      </c>
      <c r="X17" s="74"/>
      <c r="Y17" s="74"/>
      <c r="Z17" s="74"/>
      <c r="AA17" s="75"/>
      <c r="AB17" s="24">
        <f>X17*4</f>
        <v>0</v>
      </c>
      <c r="AC17" s="24">
        <f>Y17*3</f>
        <v>0</v>
      </c>
      <c r="AD17" s="24">
        <f>Z17*2</f>
        <v>0</v>
      </c>
      <c r="AE17" s="24">
        <f>AA17*1</f>
        <v>0</v>
      </c>
      <c r="AF17" s="24">
        <f t="shared" si="2"/>
        <v>0</v>
      </c>
      <c r="AG17" s="47"/>
      <c r="AH17" s="40"/>
      <c r="AI17" s="53">
        <f>V11</f>
        <v>0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/>
      <c r="D18" s="74"/>
      <c r="E18" s="75"/>
      <c r="F18" s="24">
        <f>B18*1</f>
        <v>0</v>
      </c>
      <c r="G18" s="24">
        <f>C18*2</f>
        <v>0</v>
      </c>
      <c r="H18" s="24">
        <f>D18*3</f>
        <v>0</v>
      </c>
      <c r="I18" s="24">
        <f>E18*4</f>
        <v>0</v>
      </c>
      <c r="J18" s="24">
        <f t="shared" si="0"/>
        <v>0</v>
      </c>
      <c r="K18" s="47"/>
      <c r="L18" s="56">
        <v>32</v>
      </c>
      <c r="M18" s="74"/>
      <c r="N18" s="74"/>
      <c r="O18" s="74"/>
      <c r="P18" s="75"/>
      <c r="Q18" s="24">
        <f>M18*1</f>
        <v>0</v>
      </c>
      <c r="R18" s="24">
        <f>N18*2</f>
        <v>0</v>
      </c>
      <c r="S18" s="24">
        <f>O18*3</f>
        <v>0</v>
      </c>
      <c r="T18" s="24">
        <f>P18*4</f>
        <v>0</v>
      </c>
      <c r="U18" s="24">
        <f t="shared" si="1"/>
        <v>0</v>
      </c>
      <c r="V18" s="47"/>
      <c r="W18" s="51">
        <v>52</v>
      </c>
      <c r="X18" s="74"/>
      <c r="Y18" s="74"/>
      <c r="Z18" s="74"/>
      <c r="AA18" s="75"/>
      <c r="AB18" s="24">
        <f>X18*4</f>
        <v>0</v>
      </c>
      <c r="AC18" s="24">
        <f>Y18*3</f>
        <v>0</v>
      </c>
      <c r="AD18" s="24">
        <f>Z18*2</f>
        <v>0</v>
      </c>
      <c r="AE18" s="24">
        <f>AA18*1</f>
        <v>0</v>
      </c>
      <c r="AF18" s="24">
        <f t="shared" si="2"/>
        <v>0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/>
      <c r="E19" s="75"/>
      <c r="F19" s="24">
        <f>B19*4</f>
        <v>0</v>
      </c>
      <c r="G19" s="24">
        <f>C19*3</f>
        <v>0</v>
      </c>
      <c r="H19" s="24">
        <f>D19*2</f>
        <v>0</v>
      </c>
      <c r="I19" s="24">
        <f>E19*1</f>
        <v>0</v>
      </c>
      <c r="J19" s="24">
        <f t="shared" si="0"/>
        <v>0</v>
      </c>
      <c r="K19" s="41">
        <f>J19+J20+J21+J22+J23+J24</f>
        <v>0</v>
      </c>
      <c r="L19" s="51">
        <v>33</v>
      </c>
      <c r="M19" s="74"/>
      <c r="N19" s="74"/>
      <c r="O19" s="74"/>
      <c r="P19" s="75"/>
      <c r="Q19" s="24">
        <f>M19*4</f>
        <v>0</v>
      </c>
      <c r="R19" s="24">
        <f>N19*3</f>
        <v>0</v>
      </c>
      <c r="S19" s="24">
        <f>O19*2</f>
        <v>0</v>
      </c>
      <c r="T19" s="24">
        <f>P19*1</f>
        <v>0</v>
      </c>
      <c r="U19" s="24">
        <f t="shared" si="1"/>
        <v>0</v>
      </c>
      <c r="V19" s="47"/>
      <c r="W19" s="51"/>
      <c r="X19" s="54"/>
      <c r="Y19" s="54"/>
      <c r="Z19" s="54"/>
      <c r="AA19" s="24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/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0</v>
      </c>
      <c r="J20" s="24">
        <f t="shared" si="0"/>
        <v>0</v>
      </c>
      <c r="K20" s="47"/>
      <c r="L20" s="56">
        <v>34</v>
      </c>
      <c r="M20" s="74"/>
      <c r="N20" s="74"/>
      <c r="O20" s="74"/>
      <c r="P20" s="75"/>
      <c r="Q20" s="24">
        <f>M20*1</f>
        <v>0</v>
      </c>
      <c r="R20" s="24">
        <f>N20*2</f>
        <v>0</v>
      </c>
      <c r="S20" s="24">
        <f>O20*3</f>
        <v>0</v>
      </c>
      <c r="T20" s="24">
        <f>P20*4</f>
        <v>0</v>
      </c>
      <c r="U20" s="24">
        <f t="shared" si="1"/>
        <v>0</v>
      </c>
      <c r="V20" s="47"/>
      <c r="W20" s="51"/>
      <c r="X20" s="54"/>
      <c r="Y20" s="54"/>
      <c r="Z20" s="54"/>
      <c r="AA20" s="24"/>
      <c r="AB20" s="33"/>
      <c r="AC20" s="33"/>
      <c r="AD20" s="33"/>
      <c r="AE20" s="33"/>
      <c r="AF20" s="30"/>
      <c r="AG20" s="47"/>
      <c r="AH20" s="40"/>
      <c r="AI20" s="53">
        <f>V17</f>
        <v>0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/>
      <c r="E21" s="75"/>
      <c r="F21" s="24">
        <f>B21*1</f>
        <v>0</v>
      </c>
      <c r="G21" s="24">
        <f>C21*2</f>
        <v>0</v>
      </c>
      <c r="H21" s="24">
        <f>D21*3</f>
        <v>0</v>
      </c>
      <c r="I21" s="24">
        <f>E21*4</f>
        <v>0</v>
      </c>
      <c r="J21" s="24">
        <f t="shared" si="0"/>
        <v>0</v>
      </c>
      <c r="K21" s="52"/>
      <c r="L21" s="51">
        <v>35</v>
      </c>
      <c r="M21" s="74"/>
      <c r="N21" s="74"/>
      <c r="O21" s="74"/>
      <c r="P21" s="75"/>
      <c r="Q21" s="24">
        <f>M21*4</f>
        <v>0</v>
      </c>
      <c r="R21" s="24">
        <f>N21*3</f>
        <v>0</v>
      </c>
      <c r="S21" s="24">
        <f>O21*2</f>
        <v>0</v>
      </c>
      <c r="T21" s="24">
        <f>P21*1</f>
        <v>0</v>
      </c>
      <c r="U21" s="24">
        <f t="shared" si="1"/>
        <v>0</v>
      </c>
      <c r="V21" s="47"/>
      <c r="W21" s="51"/>
      <c r="X21" s="54"/>
      <c r="Y21" s="54"/>
      <c r="Z21" s="54"/>
      <c r="AA21" s="24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/>
      <c r="D22" s="74"/>
      <c r="E22" s="75"/>
      <c r="F22" s="24">
        <f>B22*4</f>
        <v>0</v>
      </c>
      <c r="G22" s="24">
        <f>C22*3</f>
        <v>0</v>
      </c>
      <c r="H22" s="24">
        <f>D22*2</f>
        <v>0</v>
      </c>
      <c r="I22" s="24">
        <f>E22*1</f>
        <v>0</v>
      </c>
      <c r="J22" s="24">
        <f t="shared" si="0"/>
        <v>0</v>
      </c>
      <c r="K22" s="52"/>
      <c r="L22" s="56">
        <v>36</v>
      </c>
      <c r="M22" s="74"/>
      <c r="N22" s="74"/>
      <c r="O22" s="74"/>
      <c r="P22" s="75"/>
      <c r="Q22" s="24">
        <f>M22*1</f>
        <v>0</v>
      </c>
      <c r="R22" s="24">
        <f>N22*2</f>
        <v>0</v>
      </c>
      <c r="S22" s="24">
        <f>O22*3</f>
        <v>0</v>
      </c>
      <c r="T22" s="24">
        <f>P22*4</f>
        <v>0</v>
      </c>
      <c r="U22" s="24">
        <f t="shared" si="1"/>
        <v>0</v>
      </c>
      <c r="V22" s="47"/>
      <c r="W22" s="51"/>
      <c r="X22" s="54"/>
      <c r="Y22" s="54"/>
      <c r="Z22" s="54"/>
      <c r="AA22" s="24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/>
      <c r="D23" s="74"/>
      <c r="E23" s="75"/>
      <c r="F23" s="24">
        <f>B23*1</f>
        <v>0</v>
      </c>
      <c r="G23" s="24">
        <f>C23*2</f>
        <v>0</v>
      </c>
      <c r="H23" s="24">
        <f>D23*3</f>
        <v>0</v>
      </c>
      <c r="I23" s="24">
        <f>E23*4</f>
        <v>0</v>
      </c>
      <c r="J23" s="24">
        <f t="shared" si="0"/>
        <v>0</v>
      </c>
      <c r="K23" s="47"/>
      <c r="L23" s="51">
        <v>37</v>
      </c>
      <c r="M23" s="74"/>
      <c r="N23" s="74"/>
      <c r="O23" s="74"/>
      <c r="P23" s="75"/>
      <c r="Q23" s="24">
        <f>M23*4</f>
        <v>0</v>
      </c>
      <c r="R23" s="24">
        <f>N23*3</f>
        <v>0</v>
      </c>
      <c r="S23" s="24">
        <f>O23*2</f>
        <v>0</v>
      </c>
      <c r="T23" s="24">
        <f>P23*1</f>
        <v>0</v>
      </c>
      <c r="U23" s="24">
        <f t="shared" si="1"/>
        <v>0</v>
      </c>
      <c r="V23" s="41">
        <f>U23+U24+U25+U26</f>
        <v>0</v>
      </c>
      <c r="W23" s="51"/>
      <c r="X23" s="54"/>
      <c r="Y23" s="54"/>
      <c r="Z23" s="54"/>
      <c r="AA23" s="24"/>
      <c r="AB23" s="24"/>
      <c r="AC23" s="24"/>
      <c r="AD23" s="24"/>
      <c r="AE23" s="24"/>
      <c r="AF23" s="29"/>
      <c r="AG23" s="47"/>
      <c r="AH23" s="40"/>
      <c r="AI23" s="53">
        <f>V23</f>
        <v>0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/>
      <c r="D24" s="74"/>
      <c r="E24" s="75"/>
      <c r="F24" s="24">
        <f>B24*4</f>
        <v>0</v>
      </c>
      <c r="G24" s="24">
        <f>C24*3</f>
        <v>0</v>
      </c>
      <c r="H24" s="24">
        <f>D24*2</f>
        <v>0</v>
      </c>
      <c r="I24" s="24">
        <f>E24*1</f>
        <v>0</v>
      </c>
      <c r="J24" s="24">
        <f t="shared" si="0"/>
        <v>0</v>
      </c>
      <c r="K24" s="47"/>
      <c r="L24" s="56">
        <v>38</v>
      </c>
      <c r="M24" s="74"/>
      <c r="N24" s="74"/>
      <c r="O24" s="74"/>
      <c r="P24" s="75"/>
      <c r="Q24" s="24">
        <f>M24*1</f>
        <v>0</v>
      </c>
      <c r="R24" s="24">
        <f>N24*2</f>
        <v>0</v>
      </c>
      <c r="S24" s="24">
        <f>O24*3</f>
        <v>0</v>
      </c>
      <c r="T24" s="24">
        <f>P24*4</f>
        <v>0</v>
      </c>
      <c r="U24" s="24">
        <f t="shared" si="1"/>
        <v>0</v>
      </c>
      <c r="V24" s="47"/>
      <c r="W24" s="51"/>
      <c r="X24" s="54"/>
      <c r="Y24" s="54"/>
      <c r="Z24" s="54"/>
      <c r="AA24" s="24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/>
      <c r="D25" s="74"/>
      <c r="E25" s="75"/>
      <c r="F25" s="24">
        <f>B25*4</f>
        <v>0</v>
      </c>
      <c r="G25" s="24">
        <f>C25*3</f>
        <v>0</v>
      </c>
      <c r="H25" s="24">
        <f>D25*2</f>
        <v>0</v>
      </c>
      <c r="I25" s="24">
        <f>E25*1</f>
        <v>0</v>
      </c>
      <c r="J25" s="24">
        <f t="shared" si="0"/>
        <v>0</v>
      </c>
      <c r="K25" s="41">
        <f>J25+J26+U7+U8+U9+U10</f>
        <v>0</v>
      </c>
      <c r="L25" s="51">
        <v>39</v>
      </c>
      <c r="M25" s="74"/>
      <c r="N25" s="74"/>
      <c r="O25" s="74"/>
      <c r="P25" s="75"/>
      <c r="Q25" s="24">
        <f>M25*1</f>
        <v>0</v>
      </c>
      <c r="R25" s="24">
        <f>N25*2</f>
        <v>0</v>
      </c>
      <c r="S25" s="24">
        <f>O25*3</f>
        <v>0</v>
      </c>
      <c r="T25" s="24">
        <f>P25*4</f>
        <v>0</v>
      </c>
      <c r="U25" s="24">
        <f t="shared" si="1"/>
        <v>0</v>
      </c>
      <c r="V25" s="47"/>
      <c r="W25" s="51"/>
      <c r="X25" s="54"/>
      <c r="Y25" s="54"/>
      <c r="Z25" s="54"/>
      <c r="AA25" s="24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/>
      <c r="D26" s="74"/>
      <c r="E26" s="75"/>
      <c r="F26" s="24">
        <f>B26*1</f>
        <v>0</v>
      </c>
      <c r="G26" s="24">
        <f>C26*2</f>
        <v>0</v>
      </c>
      <c r="H26" s="24">
        <f>D26*3</f>
        <v>0</v>
      </c>
      <c r="I26" s="24">
        <f>E26*4</f>
        <v>0</v>
      </c>
      <c r="J26" s="24">
        <f t="shared" si="0"/>
        <v>0</v>
      </c>
      <c r="K26" s="47"/>
      <c r="L26" s="56">
        <v>40</v>
      </c>
      <c r="M26" s="74"/>
      <c r="N26" s="74"/>
      <c r="O26" s="74"/>
      <c r="P26" s="75"/>
      <c r="Q26" s="24">
        <f>M26*4</f>
        <v>0</v>
      </c>
      <c r="R26" s="24">
        <f>N26*3</f>
        <v>0</v>
      </c>
      <c r="S26" s="24">
        <f>O26*2</f>
        <v>0</v>
      </c>
      <c r="T26" s="24">
        <f>P26*1</f>
        <v>0</v>
      </c>
      <c r="U26" s="24">
        <f t="shared" si="1"/>
        <v>0</v>
      </c>
      <c r="V26" s="47"/>
      <c r="W26" s="51"/>
      <c r="X26" s="54"/>
      <c r="Y26" s="54"/>
      <c r="Z26" s="54"/>
      <c r="AA26" s="24"/>
      <c r="AB26" s="24"/>
      <c r="AC26" s="24"/>
      <c r="AD26" s="24"/>
      <c r="AE26" s="24"/>
      <c r="AF26" s="29"/>
      <c r="AG26" s="47"/>
      <c r="AH26" s="40"/>
      <c r="AI26" s="53">
        <f>AG7</f>
        <v>0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0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0.35433070866141736" right="0.35433070866141736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Normal="100" workbookViewId="0">
      <selection activeCell="X4" sqref="X4:AB4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e">
        <f>name!#REF!</f>
        <v>#REF!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e">
        <f>name!#REF!</f>
        <v>#REF!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 t="e">
        <f>name!#REF!</f>
        <v>#REF!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0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/>
      <c r="G7" s="24">
        <f>C7*1</f>
        <v>0</v>
      </c>
      <c r="H7" s="24">
        <f>D7*2</f>
        <v>0</v>
      </c>
      <c r="I7" s="24">
        <f>E7*3</f>
        <v>0</v>
      </c>
      <c r="J7" s="24">
        <f>F7*4</f>
        <v>0</v>
      </c>
      <c r="K7" s="24">
        <f>SUM(G7:J7)</f>
        <v>0</v>
      </c>
      <c r="L7" s="55">
        <f>K7+K8+K9+K10+K11+K12</f>
        <v>0</v>
      </c>
      <c r="M7" s="51">
        <v>21</v>
      </c>
      <c r="N7" s="74"/>
      <c r="O7" s="74"/>
      <c r="P7" s="74"/>
      <c r="Q7" s="75"/>
      <c r="R7" s="24">
        <f>N7*4</f>
        <v>0</v>
      </c>
      <c r="S7" s="24">
        <f>O7*3</f>
        <v>0</v>
      </c>
      <c r="T7" s="24">
        <f>P7*2</f>
        <v>0</v>
      </c>
      <c r="U7" s="24">
        <f>Q7*1</f>
        <v>0</v>
      </c>
      <c r="V7" s="24">
        <f>SUM(R7:U7)</f>
        <v>0</v>
      </c>
      <c r="W7" s="52"/>
      <c r="X7" s="51">
        <v>41</v>
      </c>
      <c r="Y7" s="74"/>
      <c r="Z7" s="74"/>
      <c r="AA7" s="74"/>
      <c r="AB7" s="75"/>
      <c r="AC7" s="24">
        <f>Y7*1</f>
        <v>0</v>
      </c>
      <c r="AD7" s="24">
        <f>Z7*2</f>
        <v>0</v>
      </c>
      <c r="AE7" s="24">
        <f>AA7*3</f>
        <v>0</v>
      </c>
      <c r="AF7" s="24">
        <f>AB7*4</f>
        <v>0</v>
      </c>
      <c r="AG7" s="24">
        <f t="shared" ref="AG7:AG18" si="0">SUM(AC7:AF7)</f>
        <v>0</v>
      </c>
      <c r="AH7" s="55">
        <f>AG7+AG8+AG9+AG10+AG11+AG12</f>
        <v>0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/>
      <c r="D8" s="74"/>
      <c r="E8" s="74"/>
      <c r="F8" s="75"/>
      <c r="G8" s="24">
        <f>C8*4</f>
        <v>0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0</v>
      </c>
      <c r="L8" s="47"/>
      <c r="M8" s="56">
        <v>22</v>
      </c>
      <c r="N8" s="74"/>
      <c r="O8" s="74"/>
      <c r="P8" s="74"/>
      <c r="Q8" s="75"/>
      <c r="R8" s="24">
        <f>N8*1</f>
        <v>0</v>
      </c>
      <c r="S8" s="24">
        <f>O8*2</f>
        <v>0</v>
      </c>
      <c r="T8" s="24">
        <f>P8*3</f>
        <v>0</v>
      </c>
      <c r="U8" s="24">
        <f>Q8*4</f>
        <v>0</v>
      </c>
      <c r="V8" s="24">
        <f>SUM(R8:U8)</f>
        <v>0</v>
      </c>
      <c r="W8" s="47"/>
      <c r="X8" s="51">
        <v>42</v>
      </c>
      <c r="Y8" s="74"/>
      <c r="Z8" s="74"/>
      <c r="AA8" s="74"/>
      <c r="AB8" s="75"/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0</v>
      </c>
      <c r="AG8" s="24">
        <f t="shared" si="0"/>
        <v>0</v>
      </c>
      <c r="AH8" s="47"/>
      <c r="AI8" s="40"/>
      <c r="AJ8" s="53">
        <f>L13</f>
        <v>0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/>
      <c r="E9" s="74"/>
      <c r="F9" s="75"/>
      <c r="G9" s="24">
        <f>C9*4</f>
        <v>0</v>
      </c>
      <c r="H9" s="24">
        <f>D9*3</f>
        <v>0</v>
      </c>
      <c r="I9" s="24">
        <f>E9*2</f>
        <v>0</v>
      </c>
      <c r="J9" s="24">
        <f>F9*1</f>
        <v>0</v>
      </c>
      <c r="K9" s="24">
        <f>SUM(G9:J9)</f>
        <v>0</v>
      </c>
      <c r="L9" s="47"/>
      <c r="M9" s="51">
        <v>23</v>
      </c>
      <c r="N9" s="74"/>
      <c r="O9" s="74"/>
      <c r="P9" s="74"/>
      <c r="Q9" s="75"/>
      <c r="R9" s="24">
        <f>N9*1</f>
        <v>0</v>
      </c>
      <c r="S9" s="24">
        <f>O9*2</f>
        <v>0</v>
      </c>
      <c r="T9" s="24">
        <f>P9*3</f>
        <v>0</v>
      </c>
      <c r="U9" s="24">
        <f>Q9*4</f>
        <v>0</v>
      </c>
      <c r="V9" s="24">
        <f>SUM(R9:U9)</f>
        <v>0</v>
      </c>
      <c r="W9" s="47"/>
      <c r="X9" s="51">
        <v>43</v>
      </c>
      <c r="Y9" s="74"/>
      <c r="Z9" s="74"/>
      <c r="AA9" s="74"/>
      <c r="AB9" s="75"/>
      <c r="AC9" s="24">
        <f t="shared" si="1"/>
        <v>0</v>
      </c>
      <c r="AD9" s="24">
        <f t="shared" si="2"/>
        <v>0</v>
      </c>
      <c r="AE9" s="24">
        <f t="shared" si="3"/>
        <v>0</v>
      </c>
      <c r="AF9" s="24">
        <f t="shared" si="4"/>
        <v>0</v>
      </c>
      <c r="AG9" s="24">
        <f t="shared" si="0"/>
        <v>0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/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0</v>
      </c>
      <c r="J10" s="24">
        <f t="shared" ref="J10:J26" si="8">F10*4</f>
        <v>0</v>
      </c>
      <c r="K10" s="24">
        <f t="shared" ref="K10:K26" si="9">SUM(G10:J10)</f>
        <v>0</v>
      </c>
      <c r="L10" s="47"/>
      <c r="M10" s="56">
        <v>24</v>
      </c>
      <c r="N10" s="74"/>
      <c r="O10" s="74"/>
      <c r="P10" s="74"/>
      <c r="Q10" s="75"/>
      <c r="R10" s="24">
        <f>N10*4</f>
        <v>0</v>
      </c>
      <c r="S10" s="24">
        <f>O10*3</f>
        <v>0</v>
      </c>
      <c r="T10" s="24">
        <f>P10*2</f>
        <v>0</v>
      </c>
      <c r="U10" s="24">
        <f>Q10*1</f>
        <v>0</v>
      </c>
      <c r="V10" s="24">
        <f>SUM(R10:U10)</f>
        <v>0</v>
      </c>
      <c r="W10" s="47"/>
      <c r="X10" s="51">
        <v>44</v>
      </c>
      <c r="Y10" s="74"/>
      <c r="Z10" s="74"/>
      <c r="AA10" s="74"/>
      <c r="AB10" s="75"/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0</v>
      </c>
      <c r="AG10" s="24">
        <f t="shared" si="0"/>
        <v>0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/>
      <c r="E11" s="74"/>
      <c r="F11" s="75"/>
      <c r="G11" s="24">
        <f>C11*4</f>
        <v>0</v>
      </c>
      <c r="H11" s="24">
        <f>D11*3</f>
        <v>0</v>
      </c>
      <c r="I11" s="24">
        <f>E11*2</f>
        <v>0</v>
      </c>
      <c r="J11" s="24">
        <f>F11*1</f>
        <v>0</v>
      </c>
      <c r="K11" s="24">
        <f>SUM(G11:J11)</f>
        <v>0</v>
      </c>
      <c r="L11" s="52"/>
      <c r="M11" s="51">
        <v>25</v>
      </c>
      <c r="N11" s="74"/>
      <c r="O11" s="74"/>
      <c r="P11" s="74"/>
      <c r="Q11" s="75"/>
      <c r="R11" s="24">
        <f t="shared" ref="R11:R25" si="10">N11*1</f>
        <v>0</v>
      </c>
      <c r="S11" s="24">
        <f t="shared" ref="S11:S25" si="11">O11*2</f>
        <v>0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0</v>
      </c>
      <c r="W11" s="55">
        <f>V11+V12+V13+V14+V15+V16</f>
        <v>0</v>
      </c>
      <c r="X11" s="51">
        <v>45</v>
      </c>
      <c r="Y11" s="74"/>
      <c r="Z11" s="74"/>
      <c r="AA11" s="74"/>
      <c r="AB11" s="75"/>
      <c r="AC11" s="24">
        <f>Y11*4</f>
        <v>0</v>
      </c>
      <c r="AD11" s="24">
        <f>Z11*3</f>
        <v>0</v>
      </c>
      <c r="AE11" s="24">
        <f>AA11*2</f>
        <v>0</v>
      </c>
      <c r="AF11" s="24">
        <f>AB11*1</f>
        <v>0</v>
      </c>
      <c r="AG11" s="24">
        <f t="shared" si="0"/>
        <v>0</v>
      </c>
      <c r="AH11" s="52"/>
      <c r="AI11" s="40"/>
      <c r="AJ11" s="53">
        <f>L19</f>
        <v>0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/>
      <c r="G12" s="24">
        <f t="shared" si="5"/>
        <v>0</v>
      </c>
      <c r="H12" s="24">
        <f t="shared" si="6"/>
        <v>0</v>
      </c>
      <c r="I12" s="24">
        <f t="shared" si="7"/>
        <v>0</v>
      </c>
      <c r="J12" s="24">
        <f t="shared" si="8"/>
        <v>0</v>
      </c>
      <c r="K12" s="24">
        <f t="shared" si="9"/>
        <v>0</v>
      </c>
      <c r="L12" s="52"/>
      <c r="M12" s="56">
        <v>26</v>
      </c>
      <c r="N12" s="74"/>
      <c r="O12" s="74"/>
      <c r="P12" s="74"/>
      <c r="Q12" s="75"/>
      <c r="R12" s="24">
        <f>N12*4</f>
        <v>0</v>
      </c>
      <c r="S12" s="24">
        <f>O12*3</f>
        <v>0</v>
      </c>
      <c r="T12" s="24">
        <f>P12*2</f>
        <v>0</v>
      </c>
      <c r="U12" s="24">
        <f>Q12*1</f>
        <v>0</v>
      </c>
      <c r="V12" s="24">
        <f>SUM(R12:U12)</f>
        <v>0</v>
      </c>
      <c r="W12" s="47"/>
      <c r="X12" s="51">
        <v>46</v>
      </c>
      <c r="Y12" s="74"/>
      <c r="Z12" s="74"/>
      <c r="AA12" s="74"/>
      <c r="AB12" s="75"/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0</v>
      </c>
      <c r="AG12" s="24">
        <f t="shared" si="0"/>
        <v>0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/>
      <c r="G13" s="24">
        <f t="shared" si="5"/>
        <v>0</v>
      </c>
      <c r="H13" s="24">
        <f t="shared" si="6"/>
        <v>0</v>
      </c>
      <c r="I13" s="24">
        <f t="shared" si="7"/>
        <v>0</v>
      </c>
      <c r="J13" s="24">
        <f t="shared" si="8"/>
        <v>0</v>
      </c>
      <c r="K13" s="24">
        <f t="shared" si="9"/>
        <v>0</v>
      </c>
      <c r="L13" s="41">
        <f>K13+K14+K15+K16+K17+K18</f>
        <v>0</v>
      </c>
      <c r="M13" s="51">
        <v>27</v>
      </c>
      <c r="N13" s="74"/>
      <c r="O13" s="74"/>
      <c r="P13" s="74"/>
      <c r="Q13" s="75"/>
      <c r="R13" s="24">
        <f>N13*4</f>
        <v>0</v>
      </c>
      <c r="S13" s="24">
        <f>O13*3</f>
        <v>0</v>
      </c>
      <c r="T13" s="24">
        <f>P13*2</f>
        <v>0</v>
      </c>
      <c r="U13" s="24">
        <f>Q13*1</f>
        <v>0</v>
      </c>
      <c r="V13" s="24">
        <f>SUM(R13:U13)</f>
        <v>0</v>
      </c>
      <c r="W13" s="47"/>
      <c r="X13" s="51">
        <v>47</v>
      </c>
      <c r="Y13" s="74"/>
      <c r="Z13" s="74"/>
      <c r="AA13" s="74"/>
      <c r="AB13" s="75"/>
      <c r="AC13" s="24">
        <f>Y13*4</f>
        <v>0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0"/>
        <v>0</v>
      </c>
      <c r="AH13" s="41">
        <f>AG13+AG14+AG15+AG16+AG17+AG18</f>
        <v>0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/>
      <c r="E14" s="74"/>
      <c r="F14" s="75"/>
      <c r="G14" s="24">
        <f>C14*4</f>
        <v>0</v>
      </c>
      <c r="H14" s="24">
        <f>D14*3</f>
        <v>0</v>
      </c>
      <c r="I14" s="24">
        <f>E14*2</f>
        <v>0</v>
      </c>
      <c r="J14" s="24">
        <f>F14*1</f>
        <v>0</v>
      </c>
      <c r="K14" s="24">
        <f>SUM(G14:J14)</f>
        <v>0</v>
      </c>
      <c r="L14" s="47"/>
      <c r="M14" s="56">
        <v>28</v>
      </c>
      <c r="N14" s="74"/>
      <c r="O14" s="74"/>
      <c r="P14" s="74"/>
      <c r="Q14" s="75"/>
      <c r="R14" s="24">
        <f t="shared" si="10"/>
        <v>0</v>
      </c>
      <c r="S14" s="24">
        <f t="shared" si="11"/>
        <v>0</v>
      </c>
      <c r="T14" s="24">
        <f t="shared" si="12"/>
        <v>0</v>
      </c>
      <c r="U14" s="24">
        <f t="shared" si="13"/>
        <v>0</v>
      </c>
      <c r="V14" s="24">
        <f t="shared" si="14"/>
        <v>0</v>
      </c>
      <c r="W14" s="47"/>
      <c r="X14" s="51">
        <v>48</v>
      </c>
      <c r="Y14" s="74"/>
      <c r="Z14" s="74"/>
      <c r="AA14" s="74"/>
      <c r="AB14" s="75"/>
      <c r="AC14" s="24">
        <f t="shared" si="1"/>
        <v>0</v>
      </c>
      <c r="AD14" s="24">
        <f t="shared" si="2"/>
        <v>0</v>
      </c>
      <c r="AE14" s="24">
        <f t="shared" si="3"/>
        <v>0</v>
      </c>
      <c r="AF14" s="24">
        <f t="shared" si="4"/>
        <v>0</v>
      </c>
      <c r="AG14" s="24">
        <f t="shared" si="0"/>
        <v>0</v>
      </c>
      <c r="AH14" s="47"/>
      <c r="AI14" s="40"/>
      <c r="AJ14" s="53">
        <f>L25</f>
        <v>0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/>
      <c r="F15" s="75"/>
      <c r="G15" s="24">
        <f>C15*4</f>
        <v>0</v>
      </c>
      <c r="H15" s="24">
        <f>D15*3</f>
        <v>0</v>
      </c>
      <c r="I15" s="24">
        <f>E15*2</f>
        <v>0</v>
      </c>
      <c r="J15" s="24">
        <f>F15*1</f>
        <v>0</v>
      </c>
      <c r="K15" s="24">
        <f>SUM(G15:J15)</f>
        <v>0</v>
      </c>
      <c r="L15" s="47"/>
      <c r="M15" s="51">
        <v>29</v>
      </c>
      <c r="N15" s="74"/>
      <c r="O15" s="74"/>
      <c r="P15" s="74"/>
      <c r="Q15" s="75"/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0</v>
      </c>
      <c r="V15" s="24">
        <f>SUM(R15:U15)</f>
        <v>0</v>
      </c>
      <c r="W15" s="47"/>
      <c r="X15" s="51">
        <v>49</v>
      </c>
      <c r="Y15" s="74"/>
      <c r="Z15" s="74"/>
      <c r="AA15" s="74"/>
      <c r="AB15" s="75"/>
      <c r="AC15" s="24">
        <f t="shared" si="1"/>
        <v>0</v>
      </c>
      <c r="AD15" s="24">
        <f t="shared" si="2"/>
        <v>0</v>
      </c>
      <c r="AE15" s="24">
        <f t="shared" si="3"/>
        <v>0</v>
      </c>
      <c r="AF15" s="24">
        <f t="shared" si="4"/>
        <v>0</v>
      </c>
      <c r="AG15" s="24">
        <f t="shared" si="0"/>
        <v>0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/>
      <c r="G16" s="24">
        <f t="shared" si="5"/>
        <v>0</v>
      </c>
      <c r="H16" s="24">
        <f t="shared" si="6"/>
        <v>0</v>
      </c>
      <c r="I16" s="24">
        <f t="shared" si="7"/>
        <v>0</v>
      </c>
      <c r="J16" s="24">
        <f t="shared" si="8"/>
        <v>0</v>
      </c>
      <c r="K16" s="24">
        <f t="shared" si="9"/>
        <v>0</v>
      </c>
      <c r="L16" s="52"/>
      <c r="M16" s="56">
        <v>30</v>
      </c>
      <c r="N16" s="74"/>
      <c r="O16" s="74"/>
      <c r="P16" s="74"/>
      <c r="Q16" s="75"/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0</v>
      </c>
      <c r="V16" s="24">
        <f>SUM(R16:U16)</f>
        <v>0</v>
      </c>
      <c r="W16" s="52"/>
      <c r="X16" s="51">
        <v>50</v>
      </c>
      <c r="Y16" s="74"/>
      <c r="Z16" s="74"/>
      <c r="AA16" s="74"/>
      <c r="AB16" s="75"/>
      <c r="AC16" s="24">
        <f t="shared" si="1"/>
        <v>0</v>
      </c>
      <c r="AD16" s="24">
        <f t="shared" si="2"/>
        <v>0</v>
      </c>
      <c r="AE16" s="24">
        <f t="shared" si="3"/>
        <v>0</v>
      </c>
      <c r="AF16" s="24">
        <f t="shared" si="4"/>
        <v>0</v>
      </c>
      <c r="AG16" s="24">
        <f t="shared" si="0"/>
        <v>0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/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0</v>
      </c>
      <c r="K17" s="24">
        <f>SUM(G17:J17)</f>
        <v>0</v>
      </c>
      <c r="L17" s="52"/>
      <c r="M17" s="51">
        <v>31</v>
      </c>
      <c r="N17" s="74"/>
      <c r="O17" s="74"/>
      <c r="P17" s="74"/>
      <c r="Q17" s="75"/>
      <c r="R17" s="24">
        <f t="shared" si="10"/>
        <v>0</v>
      </c>
      <c r="S17" s="24">
        <f t="shared" si="11"/>
        <v>0</v>
      </c>
      <c r="T17" s="24">
        <f t="shared" si="12"/>
        <v>0</v>
      </c>
      <c r="U17" s="24">
        <f t="shared" si="13"/>
        <v>0</v>
      </c>
      <c r="V17" s="24">
        <f t="shared" si="14"/>
        <v>0</v>
      </c>
      <c r="W17" s="41">
        <f>V17+V18+V19+V20+V21+V22</f>
        <v>0</v>
      </c>
      <c r="X17" s="51">
        <v>51</v>
      </c>
      <c r="Y17" s="74"/>
      <c r="Z17" s="74"/>
      <c r="AA17" s="74"/>
      <c r="AB17" s="75"/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0</v>
      </c>
      <c r="AG17" s="24">
        <f t="shared" si="0"/>
        <v>0</v>
      </c>
      <c r="AH17" s="47"/>
      <c r="AI17" s="40"/>
      <c r="AJ17" s="53">
        <f>W11</f>
        <v>0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/>
      <c r="F18" s="75"/>
      <c r="G18" s="24">
        <f t="shared" si="5"/>
        <v>0</v>
      </c>
      <c r="H18" s="24">
        <f t="shared" si="6"/>
        <v>0</v>
      </c>
      <c r="I18" s="24">
        <f t="shared" si="7"/>
        <v>0</v>
      </c>
      <c r="J18" s="24">
        <f t="shared" si="8"/>
        <v>0</v>
      </c>
      <c r="K18" s="24">
        <f t="shared" si="9"/>
        <v>0</v>
      </c>
      <c r="L18" s="47"/>
      <c r="M18" s="56">
        <v>32</v>
      </c>
      <c r="N18" s="74"/>
      <c r="O18" s="74"/>
      <c r="P18" s="74"/>
      <c r="Q18" s="75"/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0</v>
      </c>
      <c r="V18" s="24">
        <f t="shared" si="14"/>
        <v>0</v>
      </c>
      <c r="W18" s="47"/>
      <c r="X18" s="51">
        <v>52</v>
      </c>
      <c r="Y18" s="74"/>
      <c r="Z18" s="74"/>
      <c r="AA18" s="74"/>
      <c r="AB18" s="75"/>
      <c r="AC18" s="24">
        <f>Y18*4</f>
        <v>0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0"/>
        <v>0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/>
      <c r="F19" s="75"/>
      <c r="G19" s="24">
        <f>C19*4</f>
        <v>0</v>
      </c>
      <c r="H19" s="24">
        <f>D19*3</f>
        <v>0</v>
      </c>
      <c r="I19" s="24">
        <f>E19*2</f>
        <v>0</v>
      </c>
      <c r="J19" s="24">
        <f>F19*1</f>
        <v>0</v>
      </c>
      <c r="K19" s="24">
        <f>SUM(G19:J19)</f>
        <v>0</v>
      </c>
      <c r="L19" s="41">
        <f>K19+K20+K21+K22+K23+K24</f>
        <v>0</v>
      </c>
      <c r="M19" s="51">
        <v>33</v>
      </c>
      <c r="N19" s="74"/>
      <c r="O19" s="74"/>
      <c r="P19" s="74"/>
      <c r="Q19" s="75"/>
      <c r="R19" s="24">
        <f>N19*4</f>
        <v>0</v>
      </c>
      <c r="S19" s="24">
        <f>O19*3</f>
        <v>0</v>
      </c>
      <c r="T19" s="24">
        <f>P19*2</f>
        <v>0</v>
      </c>
      <c r="U19" s="24">
        <f>Q19*1</f>
        <v>0</v>
      </c>
      <c r="V19" s="24">
        <f>SUM(R19:U19)</f>
        <v>0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/>
      <c r="G20" s="24">
        <f t="shared" si="5"/>
        <v>0</v>
      </c>
      <c r="H20" s="24">
        <f t="shared" si="6"/>
        <v>0</v>
      </c>
      <c r="I20" s="24">
        <f t="shared" si="7"/>
        <v>0</v>
      </c>
      <c r="J20" s="24">
        <f t="shared" si="8"/>
        <v>0</v>
      </c>
      <c r="K20" s="24">
        <f t="shared" si="9"/>
        <v>0</v>
      </c>
      <c r="L20" s="47"/>
      <c r="M20" s="56">
        <v>34</v>
      </c>
      <c r="N20" s="74"/>
      <c r="O20" s="74"/>
      <c r="P20" s="74"/>
      <c r="Q20" s="75"/>
      <c r="R20" s="24">
        <f t="shared" si="10"/>
        <v>0</v>
      </c>
      <c r="S20" s="24">
        <f t="shared" si="11"/>
        <v>0</v>
      </c>
      <c r="T20" s="24">
        <f t="shared" si="12"/>
        <v>0</v>
      </c>
      <c r="U20" s="24">
        <f t="shared" si="13"/>
        <v>0</v>
      </c>
      <c r="V20" s="24">
        <f t="shared" si="14"/>
        <v>0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0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/>
      <c r="G21" s="24">
        <f t="shared" si="5"/>
        <v>0</v>
      </c>
      <c r="H21" s="24">
        <f t="shared" si="6"/>
        <v>0</v>
      </c>
      <c r="I21" s="24">
        <f t="shared" si="7"/>
        <v>0</v>
      </c>
      <c r="J21" s="24">
        <f t="shared" si="8"/>
        <v>0</v>
      </c>
      <c r="K21" s="24">
        <f t="shared" si="9"/>
        <v>0</v>
      </c>
      <c r="L21" s="52"/>
      <c r="M21" s="51">
        <v>35</v>
      </c>
      <c r="N21" s="74"/>
      <c r="O21" s="74"/>
      <c r="P21" s="74"/>
      <c r="Q21" s="75"/>
      <c r="R21" s="24">
        <f>N21*4</f>
        <v>0</v>
      </c>
      <c r="S21" s="24">
        <f>O21*3</f>
        <v>0</v>
      </c>
      <c r="T21" s="24">
        <f>P21*2</f>
        <v>0</v>
      </c>
      <c r="U21" s="24">
        <f>Q21*1</f>
        <v>0</v>
      </c>
      <c r="V21" s="24">
        <f>SUM(R21:U21)</f>
        <v>0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/>
      <c r="F22" s="75"/>
      <c r="G22" s="24">
        <f>C22*4</f>
        <v>0</v>
      </c>
      <c r="H22" s="24">
        <f>D22*3</f>
        <v>0</v>
      </c>
      <c r="I22" s="24">
        <f>E22*2</f>
        <v>0</v>
      </c>
      <c r="J22" s="24">
        <f>F22*1</f>
        <v>0</v>
      </c>
      <c r="K22" s="24">
        <f>SUM(G22:J22)</f>
        <v>0</v>
      </c>
      <c r="L22" s="52"/>
      <c r="M22" s="56">
        <v>36</v>
      </c>
      <c r="N22" s="74"/>
      <c r="O22" s="74"/>
      <c r="P22" s="74"/>
      <c r="Q22" s="75"/>
      <c r="R22" s="24">
        <f t="shared" si="10"/>
        <v>0</v>
      </c>
      <c r="S22" s="24">
        <f t="shared" si="11"/>
        <v>0</v>
      </c>
      <c r="T22" s="24">
        <f t="shared" si="12"/>
        <v>0</v>
      </c>
      <c r="U22" s="24">
        <f t="shared" si="13"/>
        <v>0</v>
      </c>
      <c r="V22" s="24">
        <f t="shared" si="14"/>
        <v>0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/>
      <c r="F23" s="75"/>
      <c r="G23" s="24">
        <f t="shared" si="5"/>
        <v>0</v>
      </c>
      <c r="H23" s="24">
        <f t="shared" si="6"/>
        <v>0</v>
      </c>
      <c r="I23" s="24">
        <f t="shared" si="7"/>
        <v>0</v>
      </c>
      <c r="J23" s="24">
        <f t="shared" si="8"/>
        <v>0</v>
      </c>
      <c r="K23" s="24">
        <f t="shared" si="9"/>
        <v>0</v>
      </c>
      <c r="L23" s="47"/>
      <c r="M23" s="51">
        <v>37</v>
      </c>
      <c r="N23" s="74"/>
      <c r="O23" s="74"/>
      <c r="P23" s="74"/>
      <c r="Q23" s="75"/>
      <c r="R23" s="24">
        <f>N23*4</f>
        <v>0</v>
      </c>
      <c r="S23" s="24">
        <f>O23*3</f>
        <v>0</v>
      </c>
      <c r="T23" s="24">
        <f>P23*2</f>
        <v>0</v>
      </c>
      <c r="U23" s="24">
        <f>Q23*1</f>
        <v>0</v>
      </c>
      <c r="V23" s="24">
        <f>SUM(R23:U23)</f>
        <v>0</v>
      </c>
      <c r="W23" s="41">
        <f>V23+V24+V25+V26</f>
        <v>0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/>
      <c r="E24" s="74"/>
      <c r="F24" s="75"/>
      <c r="G24" s="24">
        <f>C24*4</f>
        <v>0</v>
      </c>
      <c r="H24" s="24">
        <f>D24*3</f>
        <v>0</v>
      </c>
      <c r="I24" s="24">
        <f>E24*2</f>
        <v>0</v>
      </c>
      <c r="J24" s="24">
        <f>F24*1</f>
        <v>0</v>
      </c>
      <c r="K24" s="24">
        <f>SUM(G24:J24)</f>
        <v>0</v>
      </c>
      <c r="L24" s="47"/>
      <c r="M24" s="56">
        <v>38</v>
      </c>
      <c r="N24" s="74"/>
      <c r="O24" s="74"/>
      <c r="P24" s="74"/>
      <c r="Q24" s="75"/>
      <c r="R24" s="24">
        <f t="shared" si="10"/>
        <v>0</v>
      </c>
      <c r="S24" s="24">
        <f t="shared" si="11"/>
        <v>0</v>
      </c>
      <c r="T24" s="24">
        <f t="shared" si="12"/>
        <v>0</v>
      </c>
      <c r="U24" s="24">
        <f t="shared" si="13"/>
        <v>0</v>
      </c>
      <c r="V24" s="24">
        <f t="shared" si="14"/>
        <v>0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/>
      <c r="F25" s="75"/>
      <c r="G25" s="24">
        <f>C25*4</f>
        <v>0</v>
      </c>
      <c r="H25" s="24">
        <f>D25*3</f>
        <v>0</v>
      </c>
      <c r="I25" s="24">
        <f>E25*2</f>
        <v>0</v>
      </c>
      <c r="J25" s="24">
        <f>F25*1</f>
        <v>0</v>
      </c>
      <c r="K25" s="24">
        <f>SUM(G25:J25)</f>
        <v>0</v>
      </c>
      <c r="L25" s="41">
        <f>K25+K26+V7+V8+V9+V10</f>
        <v>0</v>
      </c>
      <c r="M25" s="51">
        <v>39</v>
      </c>
      <c r="N25" s="74"/>
      <c r="O25" s="74"/>
      <c r="P25" s="74"/>
      <c r="Q25" s="75"/>
      <c r="R25" s="24">
        <f t="shared" si="10"/>
        <v>0</v>
      </c>
      <c r="S25" s="24">
        <f t="shared" si="11"/>
        <v>0</v>
      </c>
      <c r="T25" s="24">
        <f t="shared" si="12"/>
        <v>0</v>
      </c>
      <c r="U25" s="24">
        <f t="shared" si="13"/>
        <v>0</v>
      </c>
      <c r="V25" s="24">
        <f t="shared" si="14"/>
        <v>0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/>
      <c r="F26" s="75"/>
      <c r="G26" s="24">
        <f t="shared" si="5"/>
        <v>0</v>
      </c>
      <c r="H26" s="24">
        <f t="shared" si="6"/>
        <v>0</v>
      </c>
      <c r="I26" s="24">
        <f t="shared" si="7"/>
        <v>0</v>
      </c>
      <c r="J26" s="24">
        <f t="shared" si="8"/>
        <v>0</v>
      </c>
      <c r="K26" s="24">
        <f t="shared" si="9"/>
        <v>0</v>
      </c>
      <c r="L26" s="47"/>
      <c r="M26" s="56">
        <v>40</v>
      </c>
      <c r="N26" s="74"/>
      <c r="O26" s="74"/>
      <c r="P26" s="74"/>
      <c r="Q26" s="75"/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0</v>
      </c>
      <c r="V26" s="24">
        <f>SUM(R26:U26)</f>
        <v>0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0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0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0.35433070866141736" right="0.31496062992125984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Normal="100" workbookViewId="0">
      <selection activeCell="AA3" sqref="AA3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e">
        <f>name!#REF!</f>
        <v>#REF!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e">
        <f>name!#REF!</f>
        <v>#REF!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 t="e">
        <f>name!#REF!</f>
        <v>#REF!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0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/>
      <c r="G7" s="24">
        <f>C7*1</f>
        <v>0</v>
      </c>
      <c r="H7" s="24">
        <f>D7*2</f>
        <v>0</v>
      </c>
      <c r="I7" s="24">
        <f>E7*3</f>
        <v>0</v>
      </c>
      <c r="J7" s="24">
        <f>F7*4</f>
        <v>0</v>
      </c>
      <c r="K7" s="24">
        <f>SUM(G7:J7)</f>
        <v>0</v>
      </c>
      <c r="L7" s="55">
        <f>K7+K8+K9+K10+K11+K12</f>
        <v>0</v>
      </c>
      <c r="M7" s="51">
        <v>21</v>
      </c>
      <c r="N7" s="74"/>
      <c r="O7" s="74"/>
      <c r="P7" s="74"/>
      <c r="Q7" s="75"/>
      <c r="R7" s="24">
        <f>N7*4</f>
        <v>0</v>
      </c>
      <c r="S7" s="24">
        <f>O7*3</f>
        <v>0</v>
      </c>
      <c r="T7" s="24">
        <f>P7*2</f>
        <v>0</v>
      </c>
      <c r="U7" s="24">
        <f>Q7*1</f>
        <v>0</v>
      </c>
      <c r="V7" s="24">
        <f>SUM(R7:U7)</f>
        <v>0</v>
      </c>
      <c r="W7" s="52"/>
      <c r="X7" s="51">
        <v>41</v>
      </c>
      <c r="Y7" s="74"/>
      <c r="Z7" s="74"/>
      <c r="AA7" s="74"/>
      <c r="AB7" s="75"/>
      <c r="AC7" s="24">
        <f>Y7*1</f>
        <v>0</v>
      </c>
      <c r="AD7" s="24">
        <f>Z7*2</f>
        <v>0</v>
      </c>
      <c r="AE7" s="24">
        <f>AA7*3</f>
        <v>0</v>
      </c>
      <c r="AF7" s="24">
        <f>AB7*4</f>
        <v>0</v>
      </c>
      <c r="AG7" s="24">
        <f t="shared" ref="AG7:AG18" si="0">SUM(AC7:AF7)</f>
        <v>0</v>
      </c>
      <c r="AH7" s="55">
        <f>AG7+AG8+AG9+AG10+AG11+AG12</f>
        <v>0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/>
      <c r="D8" s="74"/>
      <c r="E8" s="74"/>
      <c r="F8" s="75"/>
      <c r="G8" s="24">
        <f>C8*4</f>
        <v>0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0</v>
      </c>
      <c r="L8" s="47"/>
      <c r="M8" s="56">
        <v>22</v>
      </c>
      <c r="N8" s="74"/>
      <c r="O8" s="74"/>
      <c r="P8" s="74"/>
      <c r="Q8" s="75"/>
      <c r="R8" s="24">
        <f>N8*1</f>
        <v>0</v>
      </c>
      <c r="S8" s="24">
        <f>O8*2</f>
        <v>0</v>
      </c>
      <c r="T8" s="24">
        <f>P8*3</f>
        <v>0</v>
      </c>
      <c r="U8" s="24">
        <f>Q8*4</f>
        <v>0</v>
      </c>
      <c r="V8" s="24">
        <f>SUM(R8:U8)</f>
        <v>0</v>
      </c>
      <c r="W8" s="47"/>
      <c r="X8" s="51">
        <v>42</v>
      </c>
      <c r="Y8" s="74"/>
      <c r="Z8" s="74"/>
      <c r="AA8" s="74"/>
      <c r="AB8" s="75"/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0</v>
      </c>
      <c r="AG8" s="24">
        <f t="shared" si="0"/>
        <v>0</v>
      </c>
      <c r="AH8" s="47"/>
      <c r="AI8" s="40"/>
      <c r="AJ8" s="53">
        <f>L13</f>
        <v>0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/>
      <c r="E9" s="74"/>
      <c r="F9" s="75"/>
      <c r="G9" s="24">
        <f>C9*4</f>
        <v>0</v>
      </c>
      <c r="H9" s="24">
        <f>D9*3</f>
        <v>0</v>
      </c>
      <c r="I9" s="24">
        <f>E9*2</f>
        <v>0</v>
      </c>
      <c r="J9" s="24">
        <f>F9*1</f>
        <v>0</v>
      </c>
      <c r="K9" s="24">
        <f>SUM(G9:J9)</f>
        <v>0</v>
      </c>
      <c r="L9" s="47"/>
      <c r="M9" s="51">
        <v>23</v>
      </c>
      <c r="N9" s="74"/>
      <c r="O9" s="74"/>
      <c r="P9" s="74"/>
      <c r="Q9" s="75"/>
      <c r="R9" s="24">
        <f>N9*1</f>
        <v>0</v>
      </c>
      <c r="S9" s="24">
        <f>O9*2</f>
        <v>0</v>
      </c>
      <c r="T9" s="24">
        <f>P9*3</f>
        <v>0</v>
      </c>
      <c r="U9" s="24">
        <f>Q9*4</f>
        <v>0</v>
      </c>
      <c r="V9" s="24">
        <f>SUM(R9:U9)</f>
        <v>0</v>
      </c>
      <c r="W9" s="47"/>
      <c r="X9" s="51">
        <v>43</v>
      </c>
      <c r="Y9" s="74"/>
      <c r="Z9" s="74"/>
      <c r="AA9" s="74"/>
      <c r="AB9" s="75"/>
      <c r="AC9" s="24">
        <f t="shared" si="1"/>
        <v>0</v>
      </c>
      <c r="AD9" s="24">
        <f t="shared" si="2"/>
        <v>0</v>
      </c>
      <c r="AE9" s="24">
        <f t="shared" si="3"/>
        <v>0</v>
      </c>
      <c r="AF9" s="24">
        <f t="shared" si="4"/>
        <v>0</v>
      </c>
      <c r="AG9" s="24">
        <f t="shared" si="0"/>
        <v>0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/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0</v>
      </c>
      <c r="J10" s="24">
        <f t="shared" ref="J10:J26" si="8">F10*4</f>
        <v>0</v>
      </c>
      <c r="K10" s="24">
        <f t="shared" ref="K10:K26" si="9">SUM(G10:J10)</f>
        <v>0</v>
      </c>
      <c r="L10" s="47"/>
      <c r="M10" s="56">
        <v>24</v>
      </c>
      <c r="N10" s="74"/>
      <c r="O10" s="74"/>
      <c r="P10" s="74"/>
      <c r="Q10" s="75"/>
      <c r="R10" s="24">
        <f>N10*4</f>
        <v>0</v>
      </c>
      <c r="S10" s="24">
        <f>O10*3</f>
        <v>0</v>
      </c>
      <c r="T10" s="24">
        <f>P10*2</f>
        <v>0</v>
      </c>
      <c r="U10" s="24">
        <f>Q10*1</f>
        <v>0</v>
      </c>
      <c r="V10" s="24">
        <f>SUM(R10:U10)</f>
        <v>0</v>
      </c>
      <c r="W10" s="47"/>
      <c r="X10" s="51">
        <v>44</v>
      </c>
      <c r="Y10" s="74"/>
      <c r="Z10" s="74"/>
      <c r="AA10" s="74"/>
      <c r="AB10" s="75"/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0</v>
      </c>
      <c r="AG10" s="24">
        <f t="shared" si="0"/>
        <v>0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/>
      <c r="E11" s="74"/>
      <c r="F11" s="75"/>
      <c r="G11" s="24">
        <f>C11*4</f>
        <v>0</v>
      </c>
      <c r="H11" s="24">
        <f>D11*3</f>
        <v>0</v>
      </c>
      <c r="I11" s="24">
        <f>E11*2</f>
        <v>0</v>
      </c>
      <c r="J11" s="24">
        <f>F11*1</f>
        <v>0</v>
      </c>
      <c r="K11" s="24">
        <f>SUM(G11:J11)</f>
        <v>0</v>
      </c>
      <c r="L11" s="52"/>
      <c r="M11" s="51">
        <v>25</v>
      </c>
      <c r="N11" s="74"/>
      <c r="O11" s="74"/>
      <c r="P11" s="74"/>
      <c r="Q11" s="75"/>
      <c r="R11" s="24">
        <f t="shared" ref="R11:R25" si="10">N11*1</f>
        <v>0</v>
      </c>
      <c r="S11" s="24">
        <f t="shared" ref="S11:S25" si="11">O11*2</f>
        <v>0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0</v>
      </c>
      <c r="W11" s="55">
        <f>V11+V12+V13+V14+V15+V16</f>
        <v>0</v>
      </c>
      <c r="X11" s="51">
        <v>45</v>
      </c>
      <c r="Y11" s="74"/>
      <c r="Z11" s="74"/>
      <c r="AA11" s="74"/>
      <c r="AB11" s="75"/>
      <c r="AC11" s="24">
        <f>Y11*4</f>
        <v>0</v>
      </c>
      <c r="AD11" s="24">
        <f>Z11*3</f>
        <v>0</v>
      </c>
      <c r="AE11" s="24">
        <f>AA11*2</f>
        <v>0</v>
      </c>
      <c r="AF11" s="24">
        <f>AB11*1</f>
        <v>0</v>
      </c>
      <c r="AG11" s="24">
        <f t="shared" si="0"/>
        <v>0</v>
      </c>
      <c r="AH11" s="52"/>
      <c r="AI11" s="40"/>
      <c r="AJ11" s="53">
        <f>L19</f>
        <v>0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/>
      <c r="G12" s="24">
        <f t="shared" si="5"/>
        <v>0</v>
      </c>
      <c r="H12" s="24">
        <f t="shared" si="6"/>
        <v>0</v>
      </c>
      <c r="I12" s="24">
        <f t="shared" si="7"/>
        <v>0</v>
      </c>
      <c r="J12" s="24">
        <f t="shared" si="8"/>
        <v>0</v>
      </c>
      <c r="K12" s="24">
        <f t="shared" si="9"/>
        <v>0</v>
      </c>
      <c r="L12" s="52"/>
      <c r="M12" s="56">
        <v>26</v>
      </c>
      <c r="N12" s="74"/>
      <c r="O12" s="74"/>
      <c r="P12" s="74"/>
      <c r="Q12" s="75"/>
      <c r="R12" s="24">
        <f>N12*4</f>
        <v>0</v>
      </c>
      <c r="S12" s="24">
        <f>O12*3</f>
        <v>0</v>
      </c>
      <c r="T12" s="24">
        <f>P12*2</f>
        <v>0</v>
      </c>
      <c r="U12" s="24">
        <f>Q12*1</f>
        <v>0</v>
      </c>
      <c r="V12" s="24">
        <f>SUM(R12:U12)</f>
        <v>0</v>
      </c>
      <c r="W12" s="47"/>
      <c r="X12" s="51">
        <v>46</v>
      </c>
      <c r="Y12" s="74"/>
      <c r="Z12" s="74"/>
      <c r="AA12" s="74"/>
      <c r="AB12" s="75"/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0</v>
      </c>
      <c r="AG12" s="24">
        <f t="shared" si="0"/>
        <v>0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/>
      <c r="G13" s="24">
        <f t="shared" si="5"/>
        <v>0</v>
      </c>
      <c r="H13" s="24">
        <f t="shared" si="6"/>
        <v>0</v>
      </c>
      <c r="I13" s="24">
        <f t="shared" si="7"/>
        <v>0</v>
      </c>
      <c r="J13" s="24">
        <f t="shared" si="8"/>
        <v>0</v>
      </c>
      <c r="K13" s="24">
        <f t="shared" si="9"/>
        <v>0</v>
      </c>
      <c r="L13" s="41">
        <f>K13+K14+K15+K16+K17+K18</f>
        <v>0</v>
      </c>
      <c r="M13" s="51">
        <v>27</v>
      </c>
      <c r="N13" s="74"/>
      <c r="O13" s="74"/>
      <c r="P13" s="74"/>
      <c r="Q13" s="75"/>
      <c r="R13" s="24">
        <f>N13*4</f>
        <v>0</v>
      </c>
      <c r="S13" s="24">
        <f>O13*3</f>
        <v>0</v>
      </c>
      <c r="T13" s="24">
        <f>P13*2</f>
        <v>0</v>
      </c>
      <c r="U13" s="24">
        <f>Q13*1</f>
        <v>0</v>
      </c>
      <c r="V13" s="24">
        <f>SUM(R13:U13)</f>
        <v>0</v>
      </c>
      <c r="W13" s="47"/>
      <c r="X13" s="51">
        <v>47</v>
      </c>
      <c r="Y13" s="74"/>
      <c r="Z13" s="74"/>
      <c r="AA13" s="74"/>
      <c r="AB13" s="75"/>
      <c r="AC13" s="24">
        <f>Y13*4</f>
        <v>0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0"/>
        <v>0</v>
      </c>
      <c r="AH13" s="41">
        <f>AG13+AG14+AG15+AG16+AG17+AG18</f>
        <v>0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/>
      <c r="E14" s="74"/>
      <c r="F14" s="75"/>
      <c r="G14" s="24">
        <f>C14*4</f>
        <v>0</v>
      </c>
      <c r="H14" s="24">
        <f>D14*3</f>
        <v>0</v>
      </c>
      <c r="I14" s="24">
        <f>E14*2</f>
        <v>0</v>
      </c>
      <c r="J14" s="24">
        <f>F14*1</f>
        <v>0</v>
      </c>
      <c r="K14" s="24">
        <f>SUM(G14:J14)</f>
        <v>0</v>
      </c>
      <c r="L14" s="47"/>
      <c r="M14" s="56">
        <v>28</v>
      </c>
      <c r="N14" s="74"/>
      <c r="O14" s="74"/>
      <c r="P14" s="74"/>
      <c r="Q14" s="75"/>
      <c r="R14" s="24">
        <f t="shared" si="10"/>
        <v>0</v>
      </c>
      <c r="S14" s="24">
        <f t="shared" si="11"/>
        <v>0</v>
      </c>
      <c r="T14" s="24">
        <f t="shared" si="12"/>
        <v>0</v>
      </c>
      <c r="U14" s="24">
        <f t="shared" si="13"/>
        <v>0</v>
      </c>
      <c r="V14" s="24">
        <f t="shared" si="14"/>
        <v>0</v>
      </c>
      <c r="W14" s="47"/>
      <c r="X14" s="51">
        <v>48</v>
      </c>
      <c r="Y14" s="74"/>
      <c r="Z14" s="74"/>
      <c r="AA14" s="74"/>
      <c r="AB14" s="75"/>
      <c r="AC14" s="24">
        <f t="shared" si="1"/>
        <v>0</v>
      </c>
      <c r="AD14" s="24">
        <f t="shared" si="2"/>
        <v>0</v>
      </c>
      <c r="AE14" s="24">
        <f t="shared" si="3"/>
        <v>0</v>
      </c>
      <c r="AF14" s="24">
        <f t="shared" si="4"/>
        <v>0</v>
      </c>
      <c r="AG14" s="24">
        <f t="shared" si="0"/>
        <v>0</v>
      </c>
      <c r="AH14" s="47"/>
      <c r="AI14" s="40"/>
      <c r="AJ14" s="53">
        <f>L25</f>
        <v>0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/>
      <c r="F15" s="75"/>
      <c r="G15" s="24">
        <f>C15*4</f>
        <v>0</v>
      </c>
      <c r="H15" s="24">
        <f>D15*3</f>
        <v>0</v>
      </c>
      <c r="I15" s="24">
        <f>E15*2</f>
        <v>0</v>
      </c>
      <c r="J15" s="24">
        <f>F15*1</f>
        <v>0</v>
      </c>
      <c r="K15" s="24">
        <f>SUM(G15:J15)</f>
        <v>0</v>
      </c>
      <c r="L15" s="47"/>
      <c r="M15" s="51">
        <v>29</v>
      </c>
      <c r="N15" s="74"/>
      <c r="O15" s="74"/>
      <c r="P15" s="74"/>
      <c r="Q15" s="75"/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0</v>
      </c>
      <c r="V15" s="24">
        <f>SUM(R15:U15)</f>
        <v>0</v>
      </c>
      <c r="W15" s="47"/>
      <c r="X15" s="51">
        <v>49</v>
      </c>
      <c r="Y15" s="74"/>
      <c r="Z15" s="74"/>
      <c r="AA15" s="74"/>
      <c r="AB15" s="75"/>
      <c r="AC15" s="24">
        <f t="shared" si="1"/>
        <v>0</v>
      </c>
      <c r="AD15" s="24">
        <f t="shared" si="2"/>
        <v>0</v>
      </c>
      <c r="AE15" s="24">
        <f t="shared" si="3"/>
        <v>0</v>
      </c>
      <c r="AF15" s="24">
        <f t="shared" si="4"/>
        <v>0</v>
      </c>
      <c r="AG15" s="24">
        <f t="shared" si="0"/>
        <v>0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/>
      <c r="G16" s="24">
        <f t="shared" si="5"/>
        <v>0</v>
      </c>
      <c r="H16" s="24">
        <f t="shared" si="6"/>
        <v>0</v>
      </c>
      <c r="I16" s="24">
        <f t="shared" si="7"/>
        <v>0</v>
      </c>
      <c r="J16" s="24">
        <f t="shared" si="8"/>
        <v>0</v>
      </c>
      <c r="K16" s="24">
        <f t="shared" si="9"/>
        <v>0</v>
      </c>
      <c r="L16" s="52"/>
      <c r="M16" s="56">
        <v>30</v>
      </c>
      <c r="N16" s="74"/>
      <c r="O16" s="74"/>
      <c r="P16" s="74"/>
      <c r="Q16" s="75"/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0</v>
      </c>
      <c r="V16" s="24">
        <f>SUM(R16:U16)</f>
        <v>0</v>
      </c>
      <c r="W16" s="52"/>
      <c r="X16" s="51">
        <v>50</v>
      </c>
      <c r="Y16" s="74"/>
      <c r="Z16" s="74"/>
      <c r="AA16" s="74"/>
      <c r="AB16" s="75"/>
      <c r="AC16" s="24">
        <f t="shared" si="1"/>
        <v>0</v>
      </c>
      <c r="AD16" s="24">
        <f t="shared" si="2"/>
        <v>0</v>
      </c>
      <c r="AE16" s="24">
        <f t="shared" si="3"/>
        <v>0</v>
      </c>
      <c r="AF16" s="24">
        <f t="shared" si="4"/>
        <v>0</v>
      </c>
      <c r="AG16" s="24">
        <f t="shared" si="0"/>
        <v>0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/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0</v>
      </c>
      <c r="K17" s="24">
        <f>SUM(G17:J17)</f>
        <v>0</v>
      </c>
      <c r="L17" s="52"/>
      <c r="M17" s="51">
        <v>31</v>
      </c>
      <c r="N17" s="74"/>
      <c r="O17" s="74"/>
      <c r="P17" s="74"/>
      <c r="Q17" s="75"/>
      <c r="R17" s="24">
        <f t="shared" si="10"/>
        <v>0</v>
      </c>
      <c r="S17" s="24">
        <f t="shared" si="11"/>
        <v>0</v>
      </c>
      <c r="T17" s="24">
        <f t="shared" si="12"/>
        <v>0</v>
      </c>
      <c r="U17" s="24">
        <f t="shared" si="13"/>
        <v>0</v>
      </c>
      <c r="V17" s="24">
        <f t="shared" si="14"/>
        <v>0</v>
      </c>
      <c r="W17" s="41">
        <f>V17+V18+V19+V20+V21+V22</f>
        <v>0</v>
      </c>
      <c r="X17" s="51">
        <v>51</v>
      </c>
      <c r="Y17" s="74"/>
      <c r="Z17" s="74"/>
      <c r="AA17" s="74"/>
      <c r="AB17" s="75"/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0</v>
      </c>
      <c r="AG17" s="24">
        <f t="shared" si="0"/>
        <v>0</v>
      </c>
      <c r="AH17" s="47"/>
      <c r="AI17" s="40"/>
      <c r="AJ17" s="53">
        <f>W11</f>
        <v>0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/>
      <c r="F18" s="75"/>
      <c r="G18" s="24">
        <f t="shared" si="5"/>
        <v>0</v>
      </c>
      <c r="H18" s="24">
        <f t="shared" si="6"/>
        <v>0</v>
      </c>
      <c r="I18" s="24">
        <f t="shared" si="7"/>
        <v>0</v>
      </c>
      <c r="J18" s="24">
        <f t="shared" si="8"/>
        <v>0</v>
      </c>
      <c r="K18" s="24">
        <f t="shared" si="9"/>
        <v>0</v>
      </c>
      <c r="L18" s="47"/>
      <c r="M18" s="56">
        <v>32</v>
      </c>
      <c r="N18" s="74"/>
      <c r="O18" s="74"/>
      <c r="P18" s="74"/>
      <c r="Q18" s="75"/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0</v>
      </c>
      <c r="V18" s="24">
        <f t="shared" si="14"/>
        <v>0</v>
      </c>
      <c r="W18" s="47"/>
      <c r="X18" s="51">
        <v>52</v>
      </c>
      <c r="Y18" s="74"/>
      <c r="Z18" s="74"/>
      <c r="AA18" s="74"/>
      <c r="AB18" s="75"/>
      <c r="AC18" s="24">
        <f>Y18*4</f>
        <v>0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0"/>
        <v>0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/>
      <c r="F19" s="75"/>
      <c r="G19" s="24">
        <f>C19*4</f>
        <v>0</v>
      </c>
      <c r="H19" s="24">
        <f>D19*3</f>
        <v>0</v>
      </c>
      <c r="I19" s="24">
        <f>E19*2</f>
        <v>0</v>
      </c>
      <c r="J19" s="24">
        <f>F19*1</f>
        <v>0</v>
      </c>
      <c r="K19" s="24">
        <f>SUM(G19:J19)</f>
        <v>0</v>
      </c>
      <c r="L19" s="41">
        <f>K19+K20+K21+K22+K23+K24</f>
        <v>0</v>
      </c>
      <c r="M19" s="51">
        <v>33</v>
      </c>
      <c r="N19" s="74"/>
      <c r="O19" s="74"/>
      <c r="P19" s="74"/>
      <c r="Q19" s="75"/>
      <c r="R19" s="24">
        <f>N19*4</f>
        <v>0</v>
      </c>
      <c r="S19" s="24">
        <f>O19*3</f>
        <v>0</v>
      </c>
      <c r="T19" s="24">
        <f>P19*2</f>
        <v>0</v>
      </c>
      <c r="U19" s="24">
        <f>Q19*1</f>
        <v>0</v>
      </c>
      <c r="V19" s="24">
        <f>SUM(R19:U19)</f>
        <v>0</v>
      </c>
      <c r="W19" s="47"/>
      <c r="X19" s="51"/>
      <c r="Y19" s="72"/>
      <c r="Z19" s="72"/>
      <c r="AA19" s="72"/>
      <c r="AB19" s="73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/>
      <c r="G20" s="24">
        <f t="shared" si="5"/>
        <v>0</v>
      </c>
      <c r="H20" s="24">
        <f t="shared" si="6"/>
        <v>0</v>
      </c>
      <c r="I20" s="24">
        <f t="shared" si="7"/>
        <v>0</v>
      </c>
      <c r="J20" s="24">
        <f t="shared" si="8"/>
        <v>0</v>
      </c>
      <c r="K20" s="24">
        <f t="shared" si="9"/>
        <v>0</v>
      </c>
      <c r="L20" s="47"/>
      <c r="M20" s="56">
        <v>34</v>
      </c>
      <c r="N20" s="74"/>
      <c r="O20" s="74"/>
      <c r="P20" s="74"/>
      <c r="Q20" s="75"/>
      <c r="R20" s="24">
        <f t="shared" si="10"/>
        <v>0</v>
      </c>
      <c r="S20" s="24">
        <f t="shared" si="11"/>
        <v>0</v>
      </c>
      <c r="T20" s="24">
        <f t="shared" si="12"/>
        <v>0</v>
      </c>
      <c r="U20" s="24">
        <f t="shared" si="13"/>
        <v>0</v>
      </c>
      <c r="V20" s="24">
        <f t="shared" si="14"/>
        <v>0</v>
      </c>
      <c r="W20" s="47"/>
      <c r="X20" s="51"/>
      <c r="Y20" s="72"/>
      <c r="Z20" s="72"/>
      <c r="AA20" s="72"/>
      <c r="AB20" s="73"/>
      <c r="AC20" s="33"/>
      <c r="AD20" s="33"/>
      <c r="AE20" s="33"/>
      <c r="AF20" s="33"/>
      <c r="AG20" s="30"/>
      <c r="AH20" s="47"/>
      <c r="AI20" s="40"/>
      <c r="AJ20" s="53">
        <f>W17</f>
        <v>0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/>
      <c r="G21" s="24">
        <f t="shared" si="5"/>
        <v>0</v>
      </c>
      <c r="H21" s="24">
        <f t="shared" si="6"/>
        <v>0</v>
      </c>
      <c r="I21" s="24">
        <f t="shared" si="7"/>
        <v>0</v>
      </c>
      <c r="J21" s="24">
        <f t="shared" si="8"/>
        <v>0</v>
      </c>
      <c r="K21" s="24">
        <f t="shared" si="9"/>
        <v>0</v>
      </c>
      <c r="L21" s="52"/>
      <c r="M21" s="51">
        <v>35</v>
      </c>
      <c r="N21" s="74"/>
      <c r="O21" s="74"/>
      <c r="P21" s="74"/>
      <c r="Q21" s="75"/>
      <c r="R21" s="24">
        <f>N21*4</f>
        <v>0</v>
      </c>
      <c r="S21" s="24">
        <f>O21*3</f>
        <v>0</v>
      </c>
      <c r="T21" s="24">
        <f>P21*2</f>
        <v>0</v>
      </c>
      <c r="U21" s="24">
        <f>Q21*1</f>
        <v>0</v>
      </c>
      <c r="V21" s="24">
        <f>SUM(R21:U21)</f>
        <v>0</v>
      </c>
      <c r="W21" s="47"/>
      <c r="X21" s="51"/>
      <c r="Y21" s="72"/>
      <c r="Z21" s="72"/>
      <c r="AA21" s="72"/>
      <c r="AB21" s="73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/>
      <c r="F22" s="75"/>
      <c r="G22" s="24">
        <f>C22*4</f>
        <v>0</v>
      </c>
      <c r="H22" s="24">
        <f>D22*3</f>
        <v>0</v>
      </c>
      <c r="I22" s="24">
        <f>E22*2</f>
        <v>0</v>
      </c>
      <c r="J22" s="24">
        <f>F22*1</f>
        <v>0</v>
      </c>
      <c r="K22" s="24">
        <f>SUM(G22:J22)</f>
        <v>0</v>
      </c>
      <c r="L22" s="52"/>
      <c r="M22" s="56">
        <v>36</v>
      </c>
      <c r="N22" s="74"/>
      <c r="O22" s="74"/>
      <c r="P22" s="74"/>
      <c r="Q22" s="75"/>
      <c r="R22" s="24">
        <f t="shared" si="10"/>
        <v>0</v>
      </c>
      <c r="S22" s="24">
        <f t="shared" si="11"/>
        <v>0</v>
      </c>
      <c r="T22" s="24">
        <f t="shared" si="12"/>
        <v>0</v>
      </c>
      <c r="U22" s="24">
        <f t="shared" si="13"/>
        <v>0</v>
      </c>
      <c r="V22" s="24">
        <f t="shared" si="14"/>
        <v>0</v>
      </c>
      <c r="W22" s="47"/>
      <c r="X22" s="51"/>
      <c r="Y22" s="72"/>
      <c r="Z22" s="72"/>
      <c r="AA22" s="72"/>
      <c r="AB22" s="73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/>
      <c r="F23" s="75"/>
      <c r="G23" s="24">
        <f t="shared" si="5"/>
        <v>0</v>
      </c>
      <c r="H23" s="24">
        <f t="shared" si="6"/>
        <v>0</v>
      </c>
      <c r="I23" s="24">
        <f t="shared" si="7"/>
        <v>0</v>
      </c>
      <c r="J23" s="24">
        <f t="shared" si="8"/>
        <v>0</v>
      </c>
      <c r="K23" s="24">
        <f t="shared" si="9"/>
        <v>0</v>
      </c>
      <c r="L23" s="47"/>
      <c r="M23" s="51">
        <v>37</v>
      </c>
      <c r="N23" s="74"/>
      <c r="O23" s="74"/>
      <c r="P23" s="74"/>
      <c r="Q23" s="75"/>
      <c r="R23" s="24">
        <f>N23*4</f>
        <v>0</v>
      </c>
      <c r="S23" s="24">
        <f>O23*3</f>
        <v>0</v>
      </c>
      <c r="T23" s="24">
        <f>P23*2</f>
        <v>0</v>
      </c>
      <c r="U23" s="24">
        <f>Q23*1</f>
        <v>0</v>
      </c>
      <c r="V23" s="24">
        <f>SUM(R23:U23)</f>
        <v>0</v>
      </c>
      <c r="W23" s="41">
        <f>V23+V24+V25+V26</f>
        <v>0</v>
      </c>
      <c r="X23" s="51"/>
      <c r="Y23" s="72"/>
      <c r="Z23" s="72"/>
      <c r="AA23" s="72"/>
      <c r="AB23" s="73"/>
      <c r="AC23" s="24"/>
      <c r="AD23" s="24"/>
      <c r="AE23" s="24"/>
      <c r="AF23" s="24"/>
      <c r="AG23" s="29"/>
      <c r="AH23" s="47"/>
      <c r="AI23" s="40"/>
      <c r="AJ23" s="53">
        <f>W23</f>
        <v>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/>
      <c r="E24" s="74"/>
      <c r="F24" s="75"/>
      <c r="G24" s="24">
        <f>C24*4</f>
        <v>0</v>
      </c>
      <c r="H24" s="24">
        <f>D24*3</f>
        <v>0</v>
      </c>
      <c r="I24" s="24">
        <f>E24*2</f>
        <v>0</v>
      </c>
      <c r="J24" s="24">
        <f>F24*1</f>
        <v>0</v>
      </c>
      <c r="K24" s="24">
        <f>SUM(G24:J24)</f>
        <v>0</v>
      </c>
      <c r="L24" s="47"/>
      <c r="M24" s="56">
        <v>38</v>
      </c>
      <c r="N24" s="74"/>
      <c r="O24" s="74"/>
      <c r="P24" s="74"/>
      <c r="Q24" s="75"/>
      <c r="R24" s="24">
        <f t="shared" si="10"/>
        <v>0</v>
      </c>
      <c r="S24" s="24">
        <f t="shared" si="11"/>
        <v>0</v>
      </c>
      <c r="T24" s="24">
        <f t="shared" si="12"/>
        <v>0</v>
      </c>
      <c r="U24" s="24">
        <f t="shared" si="13"/>
        <v>0</v>
      </c>
      <c r="V24" s="24">
        <f t="shared" si="14"/>
        <v>0</v>
      </c>
      <c r="W24" s="47"/>
      <c r="X24" s="51"/>
      <c r="Y24" s="72"/>
      <c r="Z24" s="72"/>
      <c r="AA24" s="72"/>
      <c r="AB24" s="73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/>
      <c r="F25" s="75"/>
      <c r="G25" s="24">
        <f>C25*4</f>
        <v>0</v>
      </c>
      <c r="H25" s="24">
        <f>D25*3</f>
        <v>0</v>
      </c>
      <c r="I25" s="24">
        <f>E25*2</f>
        <v>0</v>
      </c>
      <c r="J25" s="24">
        <f>F25*1</f>
        <v>0</v>
      </c>
      <c r="K25" s="24">
        <f>SUM(G25:J25)</f>
        <v>0</v>
      </c>
      <c r="L25" s="41">
        <f>K25+K26+V7+V8+V9+V10</f>
        <v>0</v>
      </c>
      <c r="M25" s="51">
        <v>39</v>
      </c>
      <c r="N25" s="74"/>
      <c r="O25" s="74"/>
      <c r="P25" s="74"/>
      <c r="Q25" s="75"/>
      <c r="R25" s="24">
        <f t="shared" si="10"/>
        <v>0</v>
      </c>
      <c r="S25" s="24">
        <f t="shared" si="11"/>
        <v>0</v>
      </c>
      <c r="T25" s="24">
        <f t="shared" si="12"/>
        <v>0</v>
      </c>
      <c r="U25" s="24">
        <f t="shared" si="13"/>
        <v>0</v>
      </c>
      <c r="V25" s="24">
        <f t="shared" si="14"/>
        <v>0</v>
      </c>
      <c r="W25" s="47"/>
      <c r="X25" s="51"/>
      <c r="Y25" s="72"/>
      <c r="Z25" s="72"/>
      <c r="AA25" s="72"/>
      <c r="AB25" s="73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/>
      <c r="F26" s="75"/>
      <c r="G26" s="24">
        <f t="shared" si="5"/>
        <v>0</v>
      </c>
      <c r="H26" s="24">
        <f t="shared" si="6"/>
        <v>0</v>
      </c>
      <c r="I26" s="24">
        <f t="shared" si="7"/>
        <v>0</v>
      </c>
      <c r="J26" s="24">
        <f t="shared" si="8"/>
        <v>0</v>
      </c>
      <c r="K26" s="24">
        <f t="shared" si="9"/>
        <v>0</v>
      </c>
      <c r="L26" s="47"/>
      <c r="M26" s="56">
        <v>40</v>
      </c>
      <c r="N26" s="74"/>
      <c r="O26" s="74"/>
      <c r="P26" s="74"/>
      <c r="Q26" s="75"/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0</v>
      </c>
      <c r="V26" s="24">
        <f>SUM(R26:U26)</f>
        <v>0</v>
      </c>
      <c r="W26" s="47"/>
      <c r="X26" s="51"/>
      <c r="Y26" s="72"/>
      <c r="Z26" s="72"/>
      <c r="AA26" s="72"/>
      <c r="AB26" s="73"/>
      <c r="AC26" s="24"/>
      <c r="AD26" s="24"/>
      <c r="AE26" s="24"/>
      <c r="AF26" s="24"/>
      <c r="AG26" s="29"/>
      <c r="AH26" s="47"/>
      <c r="AI26" s="40"/>
      <c r="AJ26" s="53">
        <f>AH7</f>
        <v>0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0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0.27559055118110237" right="0.31496062992125984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Normal="100" workbookViewId="0">
      <selection activeCell="X9" sqref="X9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e">
        <f>name!#REF!</f>
        <v>#REF!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e">
        <f>name!#REF!</f>
        <v>#REF!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 t="e">
        <f>name!#REF!</f>
        <v>#REF!</v>
      </c>
      <c r="Y3" s="42" t="s">
        <v>9</v>
      </c>
      <c r="Z3" s="46" t="str">
        <f ca="1">Z$3</f>
        <v>ม.5/3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0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/>
      <c r="F7" s="24">
        <f>B7*1</f>
        <v>0</v>
      </c>
      <c r="G7" s="24">
        <f>C7*2</f>
        <v>0</v>
      </c>
      <c r="H7" s="24">
        <f>D7*3</f>
        <v>0</v>
      </c>
      <c r="I7" s="24">
        <f>E7*4</f>
        <v>0</v>
      </c>
      <c r="J7" s="24">
        <f t="shared" ref="J7:J26" si="0">SUM(F7:I7)</f>
        <v>0</v>
      </c>
      <c r="K7" s="55">
        <f>J7+J8+J9+J10+J11+J12</f>
        <v>0</v>
      </c>
      <c r="L7" s="51">
        <v>21</v>
      </c>
      <c r="M7" s="74"/>
      <c r="N7" s="74"/>
      <c r="O7" s="74"/>
      <c r="P7" s="75"/>
      <c r="Q7" s="24">
        <f>M7*4</f>
        <v>0</v>
      </c>
      <c r="R7" s="24">
        <f>N7*3</f>
        <v>0</v>
      </c>
      <c r="S7" s="24">
        <f>O7*2</f>
        <v>0</v>
      </c>
      <c r="T7" s="24">
        <f>P7*1</f>
        <v>0</v>
      </c>
      <c r="U7" s="24">
        <f t="shared" ref="U7:U26" si="1">SUM(Q7:T7)</f>
        <v>0</v>
      </c>
      <c r="V7" s="52"/>
      <c r="W7" s="51">
        <v>41</v>
      </c>
      <c r="X7" s="74"/>
      <c r="Y7" s="74"/>
      <c r="Z7" s="74"/>
      <c r="AA7" s="75"/>
      <c r="AB7" s="24">
        <f>X7*1</f>
        <v>0</v>
      </c>
      <c r="AC7" s="24">
        <f>Y7*2</f>
        <v>0</v>
      </c>
      <c r="AD7" s="24">
        <f>Z7*3</f>
        <v>0</v>
      </c>
      <c r="AE7" s="24">
        <f>AA7*4</f>
        <v>0</v>
      </c>
      <c r="AF7" s="24">
        <f t="shared" ref="AF7:AF18" si="2">SUM(AB7:AE7)</f>
        <v>0</v>
      </c>
      <c r="AG7" s="55">
        <f>AF7+AF8+AF9+AF10+AF11+AF12</f>
        <v>0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/>
      <c r="C8" s="74"/>
      <c r="D8" s="74"/>
      <c r="E8" s="75"/>
      <c r="F8" s="24">
        <f>B8*4</f>
        <v>0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0</v>
      </c>
      <c r="K8" s="47"/>
      <c r="L8" s="56">
        <v>22</v>
      </c>
      <c r="M8" s="74"/>
      <c r="N8" s="74"/>
      <c r="O8" s="74"/>
      <c r="P8" s="75"/>
      <c r="Q8" s="24">
        <f>M8*1</f>
        <v>0</v>
      </c>
      <c r="R8" s="24">
        <f>N8*2</f>
        <v>0</v>
      </c>
      <c r="S8" s="24">
        <f>O8*3</f>
        <v>0</v>
      </c>
      <c r="T8" s="24">
        <f>P8*4</f>
        <v>0</v>
      </c>
      <c r="U8" s="24">
        <f t="shared" si="1"/>
        <v>0</v>
      </c>
      <c r="V8" s="47"/>
      <c r="W8" s="51">
        <v>42</v>
      </c>
      <c r="X8" s="74"/>
      <c r="Y8" s="74"/>
      <c r="Z8" s="74"/>
      <c r="AA8" s="75"/>
      <c r="AB8" s="24">
        <f>X8*1</f>
        <v>0</v>
      </c>
      <c r="AC8" s="24">
        <f>Y8*2</f>
        <v>0</v>
      </c>
      <c r="AD8" s="24">
        <f>Z8*3</f>
        <v>0</v>
      </c>
      <c r="AE8" s="24">
        <f>AA8*4</f>
        <v>0</v>
      </c>
      <c r="AF8" s="24">
        <f t="shared" si="2"/>
        <v>0</v>
      </c>
      <c r="AG8" s="47"/>
      <c r="AH8" s="40"/>
      <c r="AI8" s="53">
        <f>K13</f>
        <v>0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/>
      <c r="D9" s="74"/>
      <c r="E9" s="75"/>
      <c r="F9" s="24">
        <f>B9*4</f>
        <v>0</v>
      </c>
      <c r="G9" s="24">
        <f>C9*3</f>
        <v>0</v>
      </c>
      <c r="H9" s="24">
        <f>D9*2</f>
        <v>0</v>
      </c>
      <c r="I9" s="24">
        <f>E9*1</f>
        <v>0</v>
      </c>
      <c r="J9" s="24">
        <f t="shared" si="0"/>
        <v>0</v>
      </c>
      <c r="K9" s="47"/>
      <c r="L9" s="51">
        <v>23</v>
      </c>
      <c r="M9" s="74"/>
      <c r="N9" s="74"/>
      <c r="O9" s="74"/>
      <c r="P9" s="75"/>
      <c r="Q9" s="24">
        <f>M9*1</f>
        <v>0</v>
      </c>
      <c r="R9" s="24">
        <f>N9*2</f>
        <v>0</v>
      </c>
      <c r="S9" s="24">
        <f>O9*3</f>
        <v>0</v>
      </c>
      <c r="T9" s="24">
        <f>P9*4</f>
        <v>0</v>
      </c>
      <c r="U9" s="24">
        <f t="shared" si="1"/>
        <v>0</v>
      </c>
      <c r="V9" s="47"/>
      <c r="W9" s="51">
        <v>43</v>
      </c>
      <c r="X9" s="74"/>
      <c r="Y9" s="74"/>
      <c r="Z9" s="74"/>
      <c r="AA9" s="75"/>
      <c r="AB9" s="24">
        <f>X9*1</f>
        <v>0</v>
      </c>
      <c r="AC9" s="24">
        <f>Y9*2</f>
        <v>0</v>
      </c>
      <c r="AD9" s="24">
        <f>Z9*3</f>
        <v>0</v>
      </c>
      <c r="AE9" s="24">
        <f>AA9*4</f>
        <v>0</v>
      </c>
      <c r="AF9" s="24">
        <f t="shared" si="2"/>
        <v>0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/>
      <c r="E10" s="75"/>
      <c r="F10" s="24">
        <f>B10*1</f>
        <v>0</v>
      </c>
      <c r="G10" s="24">
        <f>C10*2</f>
        <v>0</v>
      </c>
      <c r="H10" s="24">
        <f>D10*3</f>
        <v>0</v>
      </c>
      <c r="I10" s="24">
        <f>E10*4</f>
        <v>0</v>
      </c>
      <c r="J10" s="24">
        <f t="shared" si="0"/>
        <v>0</v>
      </c>
      <c r="K10" s="47"/>
      <c r="L10" s="56">
        <v>24</v>
      </c>
      <c r="M10" s="74"/>
      <c r="N10" s="74"/>
      <c r="O10" s="74"/>
      <c r="P10" s="75"/>
      <c r="Q10" s="24">
        <f>M10*4</f>
        <v>0</v>
      </c>
      <c r="R10" s="24">
        <f>N10*3</f>
        <v>0</v>
      </c>
      <c r="S10" s="24">
        <f>O10*2</f>
        <v>0</v>
      </c>
      <c r="T10" s="24">
        <f>P10*1</f>
        <v>0</v>
      </c>
      <c r="U10" s="24">
        <f t="shared" si="1"/>
        <v>0</v>
      </c>
      <c r="V10" s="47"/>
      <c r="W10" s="51">
        <v>44</v>
      </c>
      <c r="X10" s="74"/>
      <c r="Y10" s="74"/>
      <c r="Z10" s="74"/>
      <c r="AA10" s="75"/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0</v>
      </c>
      <c r="AF10" s="24">
        <f t="shared" si="2"/>
        <v>0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/>
      <c r="D11" s="74"/>
      <c r="E11" s="75"/>
      <c r="F11" s="24">
        <f>B11*4</f>
        <v>0</v>
      </c>
      <c r="G11" s="24">
        <f>C11*3</f>
        <v>0</v>
      </c>
      <c r="H11" s="24">
        <f>D11*2</f>
        <v>0</v>
      </c>
      <c r="I11" s="24">
        <f>E11*1</f>
        <v>0</v>
      </c>
      <c r="J11" s="24">
        <f t="shared" si="0"/>
        <v>0</v>
      </c>
      <c r="K11" s="52"/>
      <c r="L11" s="51">
        <v>25</v>
      </c>
      <c r="M11" s="74"/>
      <c r="N11" s="74"/>
      <c r="O11" s="74"/>
      <c r="P11" s="75"/>
      <c r="Q11" s="24">
        <f>M11*1</f>
        <v>0</v>
      </c>
      <c r="R11" s="24">
        <f>N11*2</f>
        <v>0</v>
      </c>
      <c r="S11" s="24">
        <f>O11*3</f>
        <v>0</v>
      </c>
      <c r="T11" s="24">
        <f>P11*4</f>
        <v>0</v>
      </c>
      <c r="U11" s="24">
        <f t="shared" si="1"/>
        <v>0</v>
      </c>
      <c r="V11" s="55">
        <f>U11+U12+U13+U14+U15+U16</f>
        <v>0</v>
      </c>
      <c r="W11" s="51">
        <v>45</v>
      </c>
      <c r="X11" s="74"/>
      <c r="Y11" s="74"/>
      <c r="Z11" s="74"/>
      <c r="AA11" s="75"/>
      <c r="AB11" s="24">
        <f>X11*4</f>
        <v>0</v>
      </c>
      <c r="AC11" s="24">
        <f>Y11*3</f>
        <v>0</v>
      </c>
      <c r="AD11" s="24">
        <f>Z11*2</f>
        <v>0</v>
      </c>
      <c r="AE11" s="24">
        <f>AA11*1</f>
        <v>0</v>
      </c>
      <c r="AF11" s="24">
        <f t="shared" si="2"/>
        <v>0</v>
      </c>
      <c r="AG11" s="52"/>
      <c r="AH11" s="40"/>
      <c r="AI11" s="53">
        <f>K19</f>
        <v>0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/>
      <c r="D12" s="74"/>
      <c r="E12" s="75"/>
      <c r="F12" s="24">
        <f>B12*1</f>
        <v>0</v>
      </c>
      <c r="G12" s="24">
        <f>C12*2</f>
        <v>0</v>
      </c>
      <c r="H12" s="24">
        <f>D12*3</f>
        <v>0</v>
      </c>
      <c r="I12" s="24">
        <f>E12*4</f>
        <v>0</v>
      </c>
      <c r="J12" s="24">
        <f t="shared" si="0"/>
        <v>0</v>
      </c>
      <c r="K12" s="52"/>
      <c r="L12" s="56">
        <v>26</v>
      </c>
      <c r="M12" s="74"/>
      <c r="N12" s="74"/>
      <c r="O12" s="74"/>
      <c r="P12" s="75"/>
      <c r="Q12" s="24">
        <f>M12*4</f>
        <v>0</v>
      </c>
      <c r="R12" s="24">
        <f>N12*3</f>
        <v>0</v>
      </c>
      <c r="S12" s="24">
        <f>O12*2</f>
        <v>0</v>
      </c>
      <c r="T12" s="24">
        <f>P12*1</f>
        <v>0</v>
      </c>
      <c r="U12" s="24">
        <f t="shared" si="1"/>
        <v>0</v>
      </c>
      <c r="V12" s="47"/>
      <c r="W12" s="51">
        <v>46</v>
      </c>
      <c r="X12" s="74"/>
      <c r="Y12" s="74"/>
      <c r="Z12" s="74"/>
      <c r="AA12" s="75"/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0</v>
      </c>
      <c r="AF12" s="24">
        <f t="shared" si="2"/>
        <v>0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/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0</v>
      </c>
      <c r="J13" s="24">
        <f t="shared" si="0"/>
        <v>0</v>
      </c>
      <c r="K13" s="41">
        <f>J13+J14+J15+J16+J17+J18</f>
        <v>0</v>
      </c>
      <c r="L13" s="51">
        <v>27</v>
      </c>
      <c r="M13" s="74"/>
      <c r="N13" s="74"/>
      <c r="O13" s="74"/>
      <c r="P13" s="75"/>
      <c r="Q13" s="24">
        <f>M13*4</f>
        <v>0</v>
      </c>
      <c r="R13" s="24">
        <f>N13*3</f>
        <v>0</v>
      </c>
      <c r="S13" s="24">
        <f>O13*2</f>
        <v>0</v>
      </c>
      <c r="T13" s="24">
        <f>P13*1</f>
        <v>0</v>
      </c>
      <c r="U13" s="24">
        <f t="shared" si="1"/>
        <v>0</v>
      </c>
      <c r="V13" s="47"/>
      <c r="W13" s="51">
        <v>47</v>
      </c>
      <c r="X13" s="74"/>
      <c r="Y13" s="74"/>
      <c r="Z13" s="74"/>
      <c r="AA13" s="75"/>
      <c r="AB13" s="24">
        <f>X13*4</f>
        <v>0</v>
      </c>
      <c r="AC13" s="24">
        <f>Y13*3</f>
        <v>0</v>
      </c>
      <c r="AD13" s="24">
        <f>Z13*2</f>
        <v>0</v>
      </c>
      <c r="AE13" s="24">
        <f>AA13*1</f>
        <v>0</v>
      </c>
      <c r="AF13" s="24">
        <f t="shared" si="2"/>
        <v>0</v>
      </c>
      <c r="AG13" s="41">
        <f>AF13+AF14+AF15+AF16+AF17+AF18</f>
        <v>0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/>
      <c r="D14" s="74"/>
      <c r="E14" s="75"/>
      <c r="F14" s="24">
        <f>B14*4</f>
        <v>0</v>
      </c>
      <c r="G14" s="24">
        <f>C14*3</f>
        <v>0</v>
      </c>
      <c r="H14" s="24">
        <f>D14*2</f>
        <v>0</v>
      </c>
      <c r="I14" s="24">
        <f>E14*1</f>
        <v>0</v>
      </c>
      <c r="J14" s="24">
        <f t="shared" si="0"/>
        <v>0</v>
      </c>
      <c r="K14" s="47"/>
      <c r="L14" s="56">
        <v>28</v>
      </c>
      <c r="M14" s="74"/>
      <c r="N14" s="74"/>
      <c r="O14" s="74"/>
      <c r="P14" s="75"/>
      <c r="Q14" s="24">
        <f>M14*1</f>
        <v>0</v>
      </c>
      <c r="R14" s="24">
        <f>N14*2</f>
        <v>0</v>
      </c>
      <c r="S14" s="24">
        <f>O14*3</f>
        <v>0</v>
      </c>
      <c r="T14" s="24">
        <f>P14*4</f>
        <v>0</v>
      </c>
      <c r="U14" s="24">
        <f t="shared" si="1"/>
        <v>0</v>
      </c>
      <c r="V14" s="47"/>
      <c r="W14" s="51">
        <v>48</v>
      </c>
      <c r="X14" s="74"/>
      <c r="Y14" s="74"/>
      <c r="Z14" s="74"/>
      <c r="AA14" s="75"/>
      <c r="AB14" s="24">
        <f>X14*1</f>
        <v>0</v>
      </c>
      <c r="AC14" s="24">
        <f>Y14*2</f>
        <v>0</v>
      </c>
      <c r="AD14" s="24">
        <f>Z14*3</f>
        <v>0</v>
      </c>
      <c r="AE14" s="24">
        <f>AA14*4</f>
        <v>0</v>
      </c>
      <c r="AF14" s="24">
        <f t="shared" si="2"/>
        <v>0</v>
      </c>
      <c r="AG14" s="47"/>
      <c r="AH14" s="40"/>
      <c r="AI14" s="53">
        <f>K25</f>
        <v>0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/>
      <c r="D15" s="74"/>
      <c r="E15" s="75"/>
      <c r="F15" s="24">
        <f>B15*4</f>
        <v>0</v>
      </c>
      <c r="G15" s="24">
        <f>C15*3</f>
        <v>0</v>
      </c>
      <c r="H15" s="24">
        <f>D15*2</f>
        <v>0</v>
      </c>
      <c r="I15" s="24">
        <f>E15*1</f>
        <v>0</v>
      </c>
      <c r="J15" s="24">
        <f t="shared" si="0"/>
        <v>0</v>
      </c>
      <c r="K15" s="47"/>
      <c r="L15" s="51">
        <v>29</v>
      </c>
      <c r="M15" s="74"/>
      <c r="N15" s="74"/>
      <c r="O15" s="74"/>
      <c r="P15" s="75"/>
      <c r="Q15" s="24">
        <f>M15*4</f>
        <v>0</v>
      </c>
      <c r="R15" s="24">
        <f>N15*3</f>
        <v>0</v>
      </c>
      <c r="S15" s="24">
        <f>O15*2</f>
        <v>0</v>
      </c>
      <c r="T15" s="24">
        <f>P15*1</f>
        <v>0</v>
      </c>
      <c r="U15" s="24">
        <f t="shared" si="1"/>
        <v>0</v>
      </c>
      <c r="V15" s="47"/>
      <c r="W15" s="51">
        <v>49</v>
      </c>
      <c r="X15" s="74"/>
      <c r="Y15" s="74"/>
      <c r="Z15" s="74"/>
      <c r="AA15" s="75"/>
      <c r="AB15" s="24">
        <f>X15*1</f>
        <v>0</v>
      </c>
      <c r="AC15" s="24">
        <f>Y15*2</f>
        <v>0</v>
      </c>
      <c r="AD15" s="24">
        <f>Z15*3</f>
        <v>0</v>
      </c>
      <c r="AE15" s="24">
        <f>AA15*4</f>
        <v>0</v>
      </c>
      <c r="AF15" s="24">
        <f t="shared" si="2"/>
        <v>0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/>
      <c r="E16" s="75"/>
      <c r="F16" s="24">
        <f>B16*1</f>
        <v>0</v>
      </c>
      <c r="G16" s="24">
        <f>C16*2</f>
        <v>0</v>
      </c>
      <c r="H16" s="24">
        <f>D16*3</f>
        <v>0</v>
      </c>
      <c r="I16" s="24">
        <f>E16*4</f>
        <v>0</v>
      </c>
      <c r="J16" s="24">
        <f t="shared" si="0"/>
        <v>0</v>
      </c>
      <c r="K16" s="52"/>
      <c r="L16" s="56">
        <v>30</v>
      </c>
      <c r="M16" s="74"/>
      <c r="N16" s="74"/>
      <c r="O16" s="74"/>
      <c r="P16" s="75"/>
      <c r="Q16" s="24">
        <f>M16*4</f>
        <v>0</v>
      </c>
      <c r="R16" s="24">
        <f>N16*3</f>
        <v>0</v>
      </c>
      <c r="S16" s="24">
        <f>O16*2</f>
        <v>0</v>
      </c>
      <c r="T16" s="24">
        <f>P16*1</f>
        <v>0</v>
      </c>
      <c r="U16" s="24">
        <f t="shared" si="1"/>
        <v>0</v>
      </c>
      <c r="V16" s="52"/>
      <c r="W16" s="51">
        <v>50</v>
      </c>
      <c r="X16" s="74"/>
      <c r="Y16" s="74"/>
      <c r="Z16" s="74"/>
      <c r="AA16" s="75"/>
      <c r="AB16" s="24">
        <f>X16*1</f>
        <v>0</v>
      </c>
      <c r="AC16" s="24">
        <f>Y16*2</f>
        <v>0</v>
      </c>
      <c r="AD16" s="24">
        <f>Z16*3</f>
        <v>0</v>
      </c>
      <c r="AE16" s="24">
        <f>AA16*4</f>
        <v>0</v>
      </c>
      <c r="AF16" s="24">
        <f t="shared" si="2"/>
        <v>0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/>
      <c r="E17" s="75"/>
      <c r="F17" s="24">
        <f>B17*4</f>
        <v>0</v>
      </c>
      <c r="G17" s="24">
        <f>C17*3</f>
        <v>0</v>
      </c>
      <c r="H17" s="24">
        <f>D17*2</f>
        <v>0</v>
      </c>
      <c r="I17" s="24">
        <f>E17*1</f>
        <v>0</v>
      </c>
      <c r="J17" s="24">
        <f t="shared" si="0"/>
        <v>0</v>
      </c>
      <c r="K17" s="52"/>
      <c r="L17" s="51">
        <v>31</v>
      </c>
      <c r="M17" s="74"/>
      <c r="N17" s="74"/>
      <c r="O17" s="74"/>
      <c r="P17" s="75"/>
      <c r="Q17" s="24">
        <f>M17*1</f>
        <v>0</v>
      </c>
      <c r="R17" s="24">
        <f>N17*2</f>
        <v>0</v>
      </c>
      <c r="S17" s="24">
        <f>O17*3</f>
        <v>0</v>
      </c>
      <c r="T17" s="24">
        <f>P17*4</f>
        <v>0</v>
      </c>
      <c r="U17" s="24">
        <f t="shared" si="1"/>
        <v>0</v>
      </c>
      <c r="V17" s="41">
        <f>U17+U18+U19+U20+U21+U22</f>
        <v>0</v>
      </c>
      <c r="W17" s="51">
        <v>51</v>
      </c>
      <c r="X17" s="74"/>
      <c r="Y17" s="74"/>
      <c r="Z17" s="74"/>
      <c r="AA17" s="75"/>
      <c r="AB17" s="24">
        <f>X17*4</f>
        <v>0</v>
      </c>
      <c r="AC17" s="24">
        <f>Y17*3</f>
        <v>0</v>
      </c>
      <c r="AD17" s="24">
        <f>Z17*2</f>
        <v>0</v>
      </c>
      <c r="AE17" s="24">
        <f>AA17*1</f>
        <v>0</v>
      </c>
      <c r="AF17" s="24">
        <f t="shared" si="2"/>
        <v>0</v>
      </c>
      <c r="AG17" s="47"/>
      <c r="AH17" s="40"/>
      <c r="AI17" s="53">
        <f>V11</f>
        <v>0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/>
      <c r="D18" s="74"/>
      <c r="E18" s="75"/>
      <c r="F18" s="24">
        <f>B18*1</f>
        <v>0</v>
      </c>
      <c r="G18" s="24">
        <f>C18*2</f>
        <v>0</v>
      </c>
      <c r="H18" s="24">
        <f>D18*3</f>
        <v>0</v>
      </c>
      <c r="I18" s="24">
        <f>E18*4</f>
        <v>0</v>
      </c>
      <c r="J18" s="24">
        <f t="shared" si="0"/>
        <v>0</v>
      </c>
      <c r="K18" s="47"/>
      <c r="L18" s="56">
        <v>32</v>
      </c>
      <c r="M18" s="74"/>
      <c r="N18" s="74"/>
      <c r="O18" s="74"/>
      <c r="P18" s="75"/>
      <c r="Q18" s="24">
        <f>M18*1</f>
        <v>0</v>
      </c>
      <c r="R18" s="24">
        <f>N18*2</f>
        <v>0</v>
      </c>
      <c r="S18" s="24">
        <f>O18*3</f>
        <v>0</v>
      </c>
      <c r="T18" s="24">
        <f>P18*4</f>
        <v>0</v>
      </c>
      <c r="U18" s="24">
        <f t="shared" si="1"/>
        <v>0</v>
      </c>
      <c r="V18" s="47"/>
      <c r="W18" s="51">
        <v>52</v>
      </c>
      <c r="X18" s="74"/>
      <c r="Y18" s="74"/>
      <c r="Z18" s="74"/>
      <c r="AA18" s="75"/>
      <c r="AB18" s="24">
        <f>X18*4</f>
        <v>0</v>
      </c>
      <c r="AC18" s="24">
        <f>Y18*3</f>
        <v>0</v>
      </c>
      <c r="AD18" s="24">
        <f>Z18*2</f>
        <v>0</v>
      </c>
      <c r="AE18" s="24">
        <f>AA18*1</f>
        <v>0</v>
      </c>
      <c r="AF18" s="24">
        <f t="shared" si="2"/>
        <v>0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/>
      <c r="E19" s="75"/>
      <c r="F19" s="24">
        <f>B19*4</f>
        <v>0</v>
      </c>
      <c r="G19" s="24">
        <f>C19*3</f>
        <v>0</v>
      </c>
      <c r="H19" s="24">
        <f>D19*2</f>
        <v>0</v>
      </c>
      <c r="I19" s="24">
        <f>E19*1</f>
        <v>0</v>
      </c>
      <c r="J19" s="24">
        <f t="shared" si="0"/>
        <v>0</v>
      </c>
      <c r="K19" s="41">
        <f>J19+J20+J21+J22+J23+J24</f>
        <v>0</v>
      </c>
      <c r="L19" s="51">
        <v>33</v>
      </c>
      <c r="M19" s="74"/>
      <c r="N19" s="74"/>
      <c r="O19" s="74"/>
      <c r="P19" s="75"/>
      <c r="Q19" s="24">
        <f>M19*4</f>
        <v>0</v>
      </c>
      <c r="R19" s="24">
        <f>N19*3</f>
        <v>0</v>
      </c>
      <c r="S19" s="24">
        <f>O19*2</f>
        <v>0</v>
      </c>
      <c r="T19" s="24">
        <f>P19*1</f>
        <v>0</v>
      </c>
      <c r="U19" s="24">
        <f t="shared" si="1"/>
        <v>0</v>
      </c>
      <c r="V19" s="47"/>
      <c r="W19" s="51"/>
      <c r="X19" s="54"/>
      <c r="Y19" s="54"/>
      <c r="Z19" s="54"/>
      <c r="AA19" s="24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/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0</v>
      </c>
      <c r="J20" s="24">
        <f t="shared" si="0"/>
        <v>0</v>
      </c>
      <c r="K20" s="47"/>
      <c r="L20" s="56">
        <v>34</v>
      </c>
      <c r="M20" s="74"/>
      <c r="N20" s="74"/>
      <c r="O20" s="74"/>
      <c r="P20" s="75"/>
      <c r="Q20" s="24">
        <f>M20*1</f>
        <v>0</v>
      </c>
      <c r="R20" s="24">
        <f>N20*2</f>
        <v>0</v>
      </c>
      <c r="S20" s="24">
        <f>O20*3</f>
        <v>0</v>
      </c>
      <c r="T20" s="24">
        <f>P20*4</f>
        <v>0</v>
      </c>
      <c r="U20" s="24">
        <f t="shared" si="1"/>
        <v>0</v>
      </c>
      <c r="V20" s="47"/>
      <c r="W20" s="51"/>
      <c r="X20" s="54"/>
      <c r="Y20" s="54"/>
      <c r="Z20" s="54"/>
      <c r="AA20" s="24"/>
      <c r="AB20" s="33"/>
      <c r="AC20" s="33"/>
      <c r="AD20" s="33"/>
      <c r="AE20" s="33"/>
      <c r="AF20" s="30"/>
      <c r="AG20" s="47"/>
      <c r="AH20" s="40"/>
      <c r="AI20" s="53">
        <f>V17</f>
        <v>0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/>
      <c r="E21" s="75"/>
      <c r="F21" s="24">
        <f>B21*1</f>
        <v>0</v>
      </c>
      <c r="G21" s="24">
        <f>C21*2</f>
        <v>0</v>
      </c>
      <c r="H21" s="24">
        <f>D21*3</f>
        <v>0</v>
      </c>
      <c r="I21" s="24">
        <f>E21*4</f>
        <v>0</v>
      </c>
      <c r="J21" s="24">
        <f t="shared" si="0"/>
        <v>0</v>
      </c>
      <c r="K21" s="52"/>
      <c r="L21" s="51">
        <v>35</v>
      </c>
      <c r="M21" s="74"/>
      <c r="N21" s="74"/>
      <c r="O21" s="74"/>
      <c r="P21" s="75"/>
      <c r="Q21" s="24">
        <f>M21*4</f>
        <v>0</v>
      </c>
      <c r="R21" s="24">
        <f>N21*3</f>
        <v>0</v>
      </c>
      <c r="S21" s="24">
        <f>O21*2</f>
        <v>0</v>
      </c>
      <c r="T21" s="24">
        <f>P21*1</f>
        <v>0</v>
      </c>
      <c r="U21" s="24">
        <f t="shared" si="1"/>
        <v>0</v>
      </c>
      <c r="V21" s="47"/>
      <c r="W21" s="51"/>
      <c r="X21" s="54"/>
      <c r="Y21" s="54"/>
      <c r="Z21" s="54"/>
      <c r="AA21" s="24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/>
      <c r="D22" s="74"/>
      <c r="E22" s="75"/>
      <c r="F22" s="24">
        <f>B22*4</f>
        <v>0</v>
      </c>
      <c r="G22" s="24">
        <f>C22*3</f>
        <v>0</v>
      </c>
      <c r="H22" s="24">
        <f>D22*2</f>
        <v>0</v>
      </c>
      <c r="I22" s="24">
        <f>E22*1</f>
        <v>0</v>
      </c>
      <c r="J22" s="24">
        <f t="shared" si="0"/>
        <v>0</v>
      </c>
      <c r="K22" s="52"/>
      <c r="L22" s="56">
        <v>36</v>
      </c>
      <c r="M22" s="74"/>
      <c r="N22" s="74"/>
      <c r="O22" s="74"/>
      <c r="P22" s="75"/>
      <c r="Q22" s="24">
        <f>M22*1</f>
        <v>0</v>
      </c>
      <c r="R22" s="24">
        <f>N22*2</f>
        <v>0</v>
      </c>
      <c r="S22" s="24">
        <f>O22*3</f>
        <v>0</v>
      </c>
      <c r="T22" s="24">
        <f>P22*4</f>
        <v>0</v>
      </c>
      <c r="U22" s="24">
        <f t="shared" si="1"/>
        <v>0</v>
      </c>
      <c r="V22" s="47"/>
      <c r="W22" s="51"/>
      <c r="X22" s="54"/>
      <c r="Y22" s="54"/>
      <c r="Z22" s="54"/>
      <c r="AA22" s="24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/>
      <c r="D23" s="74"/>
      <c r="E23" s="75"/>
      <c r="F23" s="24">
        <f>B23*1</f>
        <v>0</v>
      </c>
      <c r="G23" s="24">
        <f>C23*2</f>
        <v>0</v>
      </c>
      <c r="H23" s="24">
        <f>D23*3</f>
        <v>0</v>
      </c>
      <c r="I23" s="24">
        <f>E23*4</f>
        <v>0</v>
      </c>
      <c r="J23" s="24">
        <f t="shared" si="0"/>
        <v>0</v>
      </c>
      <c r="K23" s="47"/>
      <c r="L23" s="51">
        <v>37</v>
      </c>
      <c r="M23" s="74"/>
      <c r="N23" s="74"/>
      <c r="O23" s="74"/>
      <c r="P23" s="75"/>
      <c r="Q23" s="24">
        <f>M23*4</f>
        <v>0</v>
      </c>
      <c r="R23" s="24">
        <f>N23*3</f>
        <v>0</v>
      </c>
      <c r="S23" s="24">
        <f>O23*2</f>
        <v>0</v>
      </c>
      <c r="T23" s="24">
        <f>P23*1</f>
        <v>0</v>
      </c>
      <c r="U23" s="24">
        <f t="shared" si="1"/>
        <v>0</v>
      </c>
      <c r="V23" s="41">
        <f>U23+U24+U25+U26</f>
        <v>0</v>
      </c>
      <c r="W23" s="51"/>
      <c r="X23" s="54"/>
      <c r="Y23" s="54"/>
      <c r="Z23" s="54"/>
      <c r="AA23" s="24"/>
      <c r="AB23" s="24"/>
      <c r="AC23" s="24"/>
      <c r="AD23" s="24"/>
      <c r="AE23" s="24"/>
      <c r="AF23" s="29"/>
      <c r="AG23" s="47"/>
      <c r="AH23" s="40"/>
      <c r="AI23" s="53">
        <f>V23</f>
        <v>0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/>
      <c r="D24" s="74"/>
      <c r="E24" s="75"/>
      <c r="F24" s="24">
        <f>B24*4</f>
        <v>0</v>
      </c>
      <c r="G24" s="24">
        <f>C24*3</f>
        <v>0</v>
      </c>
      <c r="H24" s="24">
        <f>D24*2</f>
        <v>0</v>
      </c>
      <c r="I24" s="24">
        <f>E24*1</f>
        <v>0</v>
      </c>
      <c r="J24" s="24">
        <f t="shared" si="0"/>
        <v>0</v>
      </c>
      <c r="K24" s="47"/>
      <c r="L24" s="56">
        <v>38</v>
      </c>
      <c r="M24" s="74"/>
      <c r="N24" s="74"/>
      <c r="O24" s="74"/>
      <c r="P24" s="75"/>
      <c r="Q24" s="24">
        <f>M24*1</f>
        <v>0</v>
      </c>
      <c r="R24" s="24">
        <f>N24*2</f>
        <v>0</v>
      </c>
      <c r="S24" s="24">
        <f>O24*3</f>
        <v>0</v>
      </c>
      <c r="T24" s="24">
        <f>P24*4</f>
        <v>0</v>
      </c>
      <c r="U24" s="24">
        <f t="shared" si="1"/>
        <v>0</v>
      </c>
      <c r="V24" s="47"/>
      <c r="W24" s="51"/>
      <c r="X24" s="54"/>
      <c r="Y24" s="54"/>
      <c r="Z24" s="54"/>
      <c r="AA24" s="24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/>
      <c r="D25" s="74"/>
      <c r="E25" s="75"/>
      <c r="F25" s="24">
        <f>B25*4</f>
        <v>0</v>
      </c>
      <c r="G25" s="24">
        <f>C25*3</f>
        <v>0</v>
      </c>
      <c r="H25" s="24">
        <f>D25*2</f>
        <v>0</v>
      </c>
      <c r="I25" s="24">
        <f>E25*1</f>
        <v>0</v>
      </c>
      <c r="J25" s="24">
        <f t="shared" si="0"/>
        <v>0</v>
      </c>
      <c r="K25" s="41">
        <f>J25+J26+U7+U8+U9+U10</f>
        <v>0</v>
      </c>
      <c r="L25" s="51">
        <v>39</v>
      </c>
      <c r="M25" s="74"/>
      <c r="N25" s="74"/>
      <c r="O25" s="74"/>
      <c r="P25" s="75"/>
      <c r="Q25" s="24">
        <f>M25*1</f>
        <v>0</v>
      </c>
      <c r="R25" s="24">
        <f>N25*2</f>
        <v>0</v>
      </c>
      <c r="S25" s="24">
        <f>O25*3</f>
        <v>0</v>
      </c>
      <c r="T25" s="24">
        <f>P25*4</f>
        <v>0</v>
      </c>
      <c r="U25" s="24">
        <f t="shared" si="1"/>
        <v>0</v>
      </c>
      <c r="V25" s="47"/>
      <c r="W25" s="51"/>
      <c r="X25" s="54"/>
      <c r="Y25" s="54"/>
      <c r="Z25" s="54"/>
      <c r="AA25" s="24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/>
      <c r="D26" s="74"/>
      <c r="E26" s="75"/>
      <c r="F26" s="24">
        <f>B26*1</f>
        <v>0</v>
      </c>
      <c r="G26" s="24">
        <f>C26*2</f>
        <v>0</v>
      </c>
      <c r="H26" s="24">
        <f>D26*3</f>
        <v>0</v>
      </c>
      <c r="I26" s="24">
        <f>E26*4</f>
        <v>0</v>
      </c>
      <c r="J26" s="24">
        <f t="shared" si="0"/>
        <v>0</v>
      </c>
      <c r="K26" s="47"/>
      <c r="L26" s="56">
        <v>40</v>
      </c>
      <c r="M26" s="74"/>
      <c r="N26" s="74"/>
      <c r="O26" s="74"/>
      <c r="P26" s="75"/>
      <c r="Q26" s="24">
        <f>M26*4</f>
        <v>0</v>
      </c>
      <c r="R26" s="24">
        <f>N26*3</f>
        <v>0</v>
      </c>
      <c r="S26" s="24">
        <f>O26*2</f>
        <v>0</v>
      </c>
      <c r="T26" s="24">
        <f>P26*1</f>
        <v>0</v>
      </c>
      <c r="U26" s="24">
        <f t="shared" si="1"/>
        <v>0</v>
      </c>
      <c r="V26" s="47"/>
      <c r="W26" s="51"/>
      <c r="X26" s="54"/>
      <c r="Y26" s="54"/>
      <c r="Z26" s="54"/>
      <c r="AA26" s="24"/>
      <c r="AB26" s="24"/>
      <c r="AC26" s="24"/>
      <c r="AD26" s="24"/>
      <c r="AE26" s="24"/>
      <c r="AF26" s="29"/>
      <c r="AG26" s="47"/>
      <c r="AH26" s="40"/>
      <c r="AI26" s="53">
        <f>AG7</f>
        <v>0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0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0.35433070866141736" right="0.31496062992125984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Normal="100" workbookViewId="0">
      <selection activeCell="Y6" sqref="Y6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e">
        <f>name!#REF!</f>
        <v>#REF!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e">
        <f>name!#REF!</f>
        <v>#REF!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 t="e">
        <f>name!#REF!</f>
        <v>#REF!</v>
      </c>
      <c r="Z3" s="42" t="s">
        <v>9</v>
      </c>
      <c r="AA3" s="46" t="s">
        <v>58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0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/>
      <c r="G7" s="24">
        <f>C7*1</f>
        <v>0</v>
      </c>
      <c r="H7" s="24">
        <f>D7*2</f>
        <v>0</v>
      </c>
      <c r="I7" s="24">
        <f>E7*3</f>
        <v>0</v>
      </c>
      <c r="J7" s="24">
        <f>F7*4</f>
        <v>0</v>
      </c>
      <c r="K7" s="24">
        <f t="shared" ref="K7:K26" si="0">SUM(G7:J7)</f>
        <v>0</v>
      </c>
      <c r="L7" s="55">
        <f>K7+K8+K9+K10+K11+K12</f>
        <v>0</v>
      </c>
      <c r="M7" s="51">
        <v>21</v>
      </c>
      <c r="N7" s="74"/>
      <c r="O7" s="74"/>
      <c r="P7" s="74"/>
      <c r="Q7" s="75"/>
      <c r="R7" s="24">
        <f>N7*4</f>
        <v>0</v>
      </c>
      <c r="S7" s="24">
        <f>O7*3</f>
        <v>0</v>
      </c>
      <c r="T7" s="24">
        <f>P7*2</f>
        <v>0</v>
      </c>
      <c r="U7" s="24">
        <f>Q7*1</f>
        <v>0</v>
      </c>
      <c r="V7" s="24">
        <f t="shared" ref="V7:V26" si="1">SUM(R7:U7)</f>
        <v>0</v>
      </c>
      <c r="W7" s="52"/>
      <c r="X7" s="51">
        <v>41</v>
      </c>
      <c r="Y7" s="74"/>
      <c r="Z7" s="74"/>
      <c r="AA7" s="74"/>
      <c r="AB7" s="75"/>
      <c r="AC7" s="24">
        <f>Y7*1</f>
        <v>0</v>
      </c>
      <c r="AD7" s="24">
        <f>Z7*2</f>
        <v>0</v>
      </c>
      <c r="AE7" s="24">
        <f>AA7*3</f>
        <v>0</v>
      </c>
      <c r="AF7" s="24">
        <f>AB7*4</f>
        <v>0</v>
      </c>
      <c r="AG7" s="24">
        <f t="shared" ref="AG7:AG18" si="2">SUM(AC7:AF7)</f>
        <v>0</v>
      </c>
      <c r="AH7" s="55">
        <f>AG7+AG8+AG9+AG10+AG11+AG12</f>
        <v>0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/>
      <c r="D8" s="74"/>
      <c r="E8" s="74"/>
      <c r="F8" s="75"/>
      <c r="G8" s="24">
        <f>C8*4</f>
        <v>0</v>
      </c>
      <c r="H8" s="24">
        <f>D8*3</f>
        <v>0</v>
      </c>
      <c r="I8" s="24">
        <f>E8*2</f>
        <v>0</v>
      </c>
      <c r="J8" s="24">
        <f>F8*1</f>
        <v>0</v>
      </c>
      <c r="K8" s="24">
        <f t="shared" si="0"/>
        <v>0</v>
      </c>
      <c r="L8" s="47"/>
      <c r="M8" s="56">
        <v>22</v>
      </c>
      <c r="N8" s="74"/>
      <c r="O8" s="74"/>
      <c r="P8" s="74"/>
      <c r="Q8" s="75"/>
      <c r="R8" s="24">
        <f>N8*1</f>
        <v>0</v>
      </c>
      <c r="S8" s="24">
        <f>O8*2</f>
        <v>0</v>
      </c>
      <c r="T8" s="24">
        <f>P8*3</f>
        <v>0</v>
      </c>
      <c r="U8" s="24">
        <f>Q8*4</f>
        <v>0</v>
      </c>
      <c r="V8" s="24">
        <f t="shared" si="1"/>
        <v>0</v>
      </c>
      <c r="W8" s="47"/>
      <c r="X8" s="51">
        <v>42</v>
      </c>
      <c r="Y8" s="74"/>
      <c r="Z8" s="74"/>
      <c r="AA8" s="74"/>
      <c r="AB8" s="75"/>
      <c r="AC8" s="24">
        <f t="shared" ref="AC8:AC16" si="3">Y8*1</f>
        <v>0</v>
      </c>
      <c r="AD8" s="24">
        <f t="shared" ref="AD8:AD16" si="4">Z8*2</f>
        <v>0</v>
      </c>
      <c r="AE8" s="24">
        <f t="shared" ref="AE8:AE16" si="5">AA8*3</f>
        <v>0</v>
      </c>
      <c r="AF8" s="24">
        <f t="shared" ref="AF8:AF16" si="6">AB8*4</f>
        <v>0</v>
      </c>
      <c r="AG8" s="24">
        <f t="shared" si="2"/>
        <v>0</v>
      </c>
      <c r="AH8" s="47"/>
      <c r="AI8" s="40"/>
      <c r="AJ8" s="53">
        <f>L13</f>
        <v>0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/>
      <c r="E9" s="74"/>
      <c r="F9" s="75"/>
      <c r="G9" s="24">
        <f>C9*4</f>
        <v>0</v>
      </c>
      <c r="H9" s="24">
        <f>D9*3</f>
        <v>0</v>
      </c>
      <c r="I9" s="24">
        <f>E9*2</f>
        <v>0</v>
      </c>
      <c r="J9" s="24">
        <f>F9*1</f>
        <v>0</v>
      </c>
      <c r="K9" s="24">
        <f t="shared" si="0"/>
        <v>0</v>
      </c>
      <c r="L9" s="47"/>
      <c r="M9" s="51">
        <v>23</v>
      </c>
      <c r="N9" s="74"/>
      <c r="O9" s="74"/>
      <c r="P9" s="74"/>
      <c r="Q9" s="75"/>
      <c r="R9" s="24">
        <f>N9*1</f>
        <v>0</v>
      </c>
      <c r="S9" s="24">
        <f>O9*2</f>
        <v>0</v>
      </c>
      <c r="T9" s="24">
        <f>P9*3</f>
        <v>0</v>
      </c>
      <c r="U9" s="24">
        <f>Q9*4</f>
        <v>0</v>
      </c>
      <c r="V9" s="24">
        <f t="shared" si="1"/>
        <v>0</v>
      </c>
      <c r="W9" s="47"/>
      <c r="X9" s="51">
        <v>43</v>
      </c>
      <c r="Y9" s="74"/>
      <c r="Z9" s="74"/>
      <c r="AA9" s="74"/>
      <c r="AB9" s="75"/>
      <c r="AC9" s="24">
        <f t="shared" si="3"/>
        <v>0</v>
      </c>
      <c r="AD9" s="24">
        <f t="shared" si="4"/>
        <v>0</v>
      </c>
      <c r="AE9" s="24">
        <f t="shared" si="5"/>
        <v>0</v>
      </c>
      <c r="AF9" s="24">
        <f t="shared" si="6"/>
        <v>0</v>
      </c>
      <c r="AG9" s="24">
        <f t="shared" si="2"/>
        <v>0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/>
      <c r="G10" s="24">
        <f>C10*1</f>
        <v>0</v>
      </c>
      <c r="H10" s="24">
        <f>D10*2</f>
        <v>0</v>
      </c>
      <c r="I10" s="24">
        <f>E10*3</f>
        <v>0</v>
      </c>
      <c r="J10" s="24">
        <f>F10*4</f>
        <v>0</v>
      </c>
      <c r="K10" s="24">
        <f t="shared" si="0"/>
        <v>0</v>
      </c>
      <c r="L10" s="47"/>
      <c r="M10" s="56">
        <v>24</v>
      </c>
      <c r="N10" s="74"/>
      <c r="O10" s="74"/>
      <c r="P10" s="74"/>
      <c r="Q10" s="75"/>
      <c r="R10" s="24">
        <f>N10*4</f>
        <v>0</v>
      </c>
      <c r="S10" s="24">
        <f>O10*3</f>
        <v>0</v>
      </c>
      <c r="T10" s="24">
        <f>P10*2</f>
        <v>0</v>
      </c>
      <c r="U10" s="24">
        <f>Q10*1</f>
        <v>0</v>
      </c>
      <c r="V10" s="24">
        <f t="shared" si="1"/>
        <v>0</v>
      </c>
      <c r="W10" s="47"/>
      <c r="X10" s="51">
        <v>44</v>
      </c>
      <c r="Y10" s="74"/>
      <c r="Z10" s="74"/>
      <c r="AA10" s="74"/>
      <c r="AB10" s="75"/>
      <c r="AC10" s="24">
        <f t="shared" si="3"/>
        <v>0</v>
      </c>
      <c r="AD10" s="24">
        <f t="shared" si="4"/>
        <v>0</v>
      </c>
      <c r="AE10" s="24">
        <f t="shared" si="5"/>
        <v>0</v>
      </c>
      <c r="AF10" s="24">
        <f t="shared" si="6"/>
        <v>0</v>
      </c>
      <c r="AG10" s="24">
        <f t="shared" si="2"/>
        <v>0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/>
      <c r="E11" s="74"/>
      <c r="F11" s="75"/>
      <c r="G11" s="24">
        <f>C11*4</f>
        <v>0</v>
      </c>
      <c r="H11" s="24">
        <f>D11*3</f>
        <v>0</v>
      </c>
      <c r="I11" s="24">
        <f>E11*2</f>
        <v>0</v>
      </c>
      <c r="J11" s="24">
        <f>F11*1</f>
        <v>0</v>
      </c>
      <c r="K11" s="24">
        <f t="shared" si="0"/>
        <v>0</v>
      </c>
      <c r="L11" s="52"/>
      <c r="M11" s="51">
        <v>25</v>
      </c>
      <c r="N11" s="74"/>
      <c r="O11" s="74"/>
      <c r="P11" s="74"/>
      <c r="Q11" s="75"/>
      <c r="R11" s="24">
        <f>N11*1</f>
        <v>0</v>
      </c>
      <c r="S11" s="24">
        <f>O11*2</f>
        <v>0</v>
      </c>
      <c r="T11" s="24">
        <f>P11*3</f>
        <v>0</v>
      </c>
      <c r="U11" s="24">
        <f>Q11*4</f>
        <v>0</v>
      </c>
      <c r="V11" s="24">
        <f t="shared" si="1"/>
        <v>0</v>
      </c>
      <c r="W11" s="55">
        <f>V11+V12+V13+V14+V15+V16</f>
        <v>0</v>
      </c>
      <c r="X11" s="51">
        <v>45</v>
      </c>
      <c r="Y11" s="74"/>
      <c r="Z11" s="74"/>
      <c r="AA11" s="74"/>
      <c r="AB11" s="75"/>
      <c r="AC11" s="24">
        <f>Y11*4</f>
        <v>0</v>
      </c>
      <c r="AD11" s="24">
        <f>Z11*3</f>
        <v>0</v>
      </c>
      <c r="AE11" s="24">
        <f>AA11*2</f>
        <v>0</v>
      </c>
      <c r="AF11" s="24">
        <f>AB11*1</f>
        <v>0</v>
      </c>
      <c r="AG11" s="24">
        <f t="shared" si="2"/>
        <v>0</v>
      </c>
      <c r="AH11" s="52"/>
      <c r="AI11" s="40"/>
      <c r="AJ11" s="53">
        <f>L19</f>
        <v>0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/>
      <c r="G12" s="24">
        <f>C12*1</f>
        <v>0</v>
      </c>
      <c r="H12" s="24">
        <f>D12*2</f>
        <v>0</v>
      </c>
      <c r="I12" s="24">
        <f>E12*3</f>
        <v>0</v>
      </c>
      <c r="J12" s="24">
        <f>F12*4</f>
        <v>0</v>
      </c>
      <c r="K12" s="24">
        <f t="shared" si="0"/>
        <v>0</v>
      </c>
      <c r="L12" s="52"/>
      <c r="M12" s="56">
        <v>26</v>
      </c>
      <c r="N12" s="74"/>
      <c r="O12" s="74"/>
      <c r="P12" s="74"/>
      <c r="Q12" s="75"/>
      <c r="R12" s="24">
        <f>N12*4</f>
        <v>0</v>
      </c>
      <c r="S12" s="24">
        <f>O12*3</f>
        <v>0</v>
      </c>
      <c r="T12" s="24">
        <f>P12*2</f>
        <v>0</v>
      </c>
      <c r="U12" s="24">
        <f>Q12*1</f>
        <v>0</v>
      </c>
      <c r="V12" s="24">
        <f t="shared" si="1"/>
        <v>0</v>
      </c>
      <c r="W12" s="47"/>
      <c r="X12" s="51">
        <v>46</v>
      </c>
      <c r="Y12" s="74"/>
      <c r="Z12" s="74"/>
      <c r="AA12" s="74"/>
      <c r="AB12" s="75"/>
      <c r="AC12" s="24">
        <f t="shared" si="3"/>
        <v>0</v>
      </c>
      <c r="AD12" s="24">
        <f t="shared" si="4"/>
        <v>0</v>
      </c>
      <c r="AE12" s="24">
        <f t="shared" si="5"/>
        <v>0</v>
      </c>
      <c r="AF12" s="24">
        <f t="shared" si="6"/>
        <v>0</v>
      </c>
      <c r="AG12" s="24">
        <f t="shared" si="2"/>
        <v>0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/>
      <c r="G13" s="24">
        <f>C13*1</f>
        <v>0</v>
      </c>
      <c r="H13" s="24">
        <f>D13*2</f>
        <v>0</v>
      </c>
      <c r="I13" s="24">
        <f>E13*3</f>
        <v>0</v>
      </c>
      <c r="J13" s="24">
        <f>F13*4</f>
        <v>0</v>
      </c>
      <c r="K13" s="24">
        <f t="shared" si="0"/>
        <v>0</v>
      </c>
      <c r="L13" s="41">
        <f>K13+K14+K15+K16+K17+K18</f>
        <v>0</v>
      </c>
      <c r="M13" s="51">
        <v>27</v>
      </c>
      <c r="N13" s="74"/>
      <c r="O13" s="74"/>
      <c r="P13" s="74"/>
      <c r="Q13" s="75"/>
      <c r="R13" s="24">
        <f>N13*4</f>
        <v>0</v>
      </c>
      <c r="S13" s="24">
        <f>O13*3</f>
        <v>0</v>
      </c>
      <c r="T13" s="24">
        <f>P13*2</f>
        <v>0</v>
      </c>
      <c r="U13" s="24">
        <f>Q13*1</f>
        <v>0</v>
      </c>
      <c r="V13" s="24">
        <f t="shared" si="1"/>
        <v>0</v>
      </c>
      <c r="W13" s="47"/>
      <c r="X13" s="51">
        <v>47</v>
      </c>
      <c r="Y13" s="74"/>
      <c r="Z13" s="74"/>
      <c r="AA13" s="74"/>
      <c r="AB13" s="75"/>
      <c r="AC13" s="24">
        <f>Y13*4</f>
        <v>0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2"/>
        <v>0</v>
      </c>
      <c r="AH13" s="41">
        <f>AG13+AG14+AG15+AG16+AG17+AG18</f>
        <v>0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/>
      <c r="E14" s="74"/>
      <c r="F14" s="75"/>
      <c r="G14" s="24">
        <f>C14*4</f>
        <v>0</v>
      </c>
      <c r="H14" s="24">
        <f>D14*3</f>
        <v>0</v>
      </c>
      <c r="I14" s="24">
        <f>E14*2</f>
        <v>0</v>
      </c>
      <c r="J14" s="24">
        <f>F14*1</f>
        <v>0</v>
      </c>
      <c r="K14" s="24">
        <f t="shared" si="0"/>
        <v>0</v>
      </c>
      <c r="L14" s="47"/>
      <c r="M14" s="56">
        <v>28</v>
      </c>
      <c r="N14" s="74"/>
      <c r="O14" s="74"/>
      <c r="P14" s="74"/>
      <c r="Q14" s="75"/>
      <c r="R14" s="24">
        <f>N14*1</f>
        <v>0</v>
      </c>
      <c r="S14" s="24">
        <f>O14*2</f>
        <v>0</v>
      </c>
      <c r="T14" s="24">
        <f>P14*3</f>
        <v>0</v>
      </c>
      <c r="U14" s="24">
        <f>Q14*4</f>
        <v>0</v>
      </c>
      <c r="V14" s="24">
        <f t="shared" si="1"/>
        <v>0</v>
      </c>
      <c r="W14" s="47"/>
      <c r="X14" s="51">
        <v>48</v>
      </c>
      <c r="Y14" s="74"/>
      <c r="Z14" s="74"/>
      <c r="AA14" s="74"/>
      <c r="AB14" s="75"/>
      <c r="AC14" s="24">
        <f t="shared" si="3"/>
        <v>0</v>
      </c>
      <c r="AD14" s="24">
        <f t="shared" si="4"/>
        <v>0</v>
      </c>
      <c r="AE14" s="24">
        <f t="shared" si="5"/>
        <v>0</v>
      </c>
      <c r="AF14" s="24">
        <f t="shared" si="6"/>
        <v>0</v>
      </c>
      <c r="AG14" s="24">
        <f t="shared" si="2"/>
        <v>0</v>
      </c>
      <c r="AH14" s="47"/>
      <c r="AI14" s="40"/>
      <c r="AJ14" s="53">
        <f>L25</f>
        <v>0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/>
      <c r="F15" s="75"/>
      <c r="G15" s="24">
        <f>C15*4</f>
        <v>0</v>
      </c>
      <c r="H15" s="24">
        <f>D15*3</f>
        <v>0</v>
      </c>
      <c r="I15" s="24">
        <f>E15*2</f>
        <v>0</v>
      </c>
      <c r="J15" s="24">
        <f>F15*1</f>
        <v>0</v>
      </c>
      <c r="K15" s="24">
        <f t="shared" si="0"/>
        <v>0</v>
      </c>
      <c r="L15" s="47"/>
      <c r="M15" s="51">
        <v>29</v>
      </c>
      <c r="N15" s="74"/>
      <c r="O15" s="74"/>
      <c r="P15" s="74"/>
      <c r="Q15" s="75"/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0</v>
      </c>
      <c r="V15" s="24">
        <f t="shared" si="1"/>
        <v>0</v>
      </c>
      <c r="W15" s="47"/>
      <c r="X15" s="51">
        <v>49</v>
      </c>
      <c r="Y15" s="74"/>
      <c r="Z15" s="74"/>
      <c r="AA15" s="74"/>
      <c r="AB15" s="75"/>
      <c r="AC15" s="24">
        <f t="shared" si="3"/>
        <v>0</v>
      </c>
      <c r="AD15" s="24">
        <f t="shared" si="4"/>
        <v>0</v>
      </c>
      <c r="AE15" s="24">
        <f t="shared" si="5"/>
        <v>0</v>
      </c>
      <c r="AF15" s="24">
        <f t="shared" si="6"/>
        <v>0</v>
      </c>
      <c r="AG15" s="24">
        <f t="shared" si="2"/>
        <v>0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/>
      <c r="G16" s="24">
        <f>C16*1</f>
        <v>0</v>
      </c>
      <c r="H16" s="24">
        <f>D16*2</f>
        <v>0</v>
      </c>
      <c r="I16" s="24">
        <f>E16*3</f>
        <v>0</v>
      </c>
      <c r="J16" s="24">
        <f>F16*4</f>
        <v>0</v>
      </c>
      <c r="K16" s="24">
        <f t="shared" si="0"/>
        <v>0</v>
      </c>
      <c r="L16" s="52"/>
      <c r="M16" s="56">
        <v>30</v>
      </c>
      <c r="N16" s="74"/>
      <c r="O16" s="74"/>
      <c r="P16" s="74"/>
      <c r="Q16" s="75"/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0</v>
      </c>
      <c r="V16" s="24">
        <f t="shared" si="1"/>
        <v>0</v>
      </c>
      <c r="W16" s="52"/>
      <c r="X16" s="51">
        <v>50</v>
      </c>
      <c r="Y16" s="74"/>
      <c r="Z16" s="74"/>
      <c r="AA16" s="74"/>
      <c r="AB16" s="75"/>
      <c r="AC16" s="24">
        <f t="shared" si="3"/>
        <v>0</v>
      </c>
      <c r="AD16" s="24">
        <f t="shared" si="4"/>
        <v>0</v>
      </c>
      <c r="AE16" s="24">
        <f t="shared" si="5"/>
        <v>0</v>
      </c>
      <c r="AF16" s="24">
        <f t="shared" si="6"/>
        <v>0</v>
      </c>
      <c r="AG16" s="24">
        <f t="shared" si="2"/>
        <v>0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/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0</v>
      </c>
      <c r="K17" s="24">
        <f t="shared" si="0"/>
        <v>0</v>
      </c>
      <c r="L17" s="52"/>
      <c r="M17" s="51">
        <v>31</v>
      </c>
      <c r="N17" s="74"/>
      <c r="O17" s="74"/>
      <c r="P17" s="74"/>
      <c r="Q17" s="75"/>
      <c r="R17" s="24">
        <f>N17*1</f>
        <v>0</v>
      </c>
      <c r="S17" s="24">
        <f>O17*2</f>
        <v>0</v>
      </c>
      <c r="T17" s="24">
        <f>P17*3</f>
        <v>0</v>
      </c>
      <c r="U17" s="24">
        <f>Q17*4</f>
        <v>0</v>
      </c>
      <c r="V17" s="24">
        <f t="shared" si="1"/>
        <v>0</v>
      </c>
      <c r="W17" s="41">
        <f>V17+V18+V19+V20+V21+V22</f>
        <v>0</v>
      </c>
      <c r="X17" s="51">
        <v>51</v>
      </c>
      <c r="Y17" s="74"/>
      <c r="Z17" s="74"/>
      <c r="AA17" s="74"/>
      <c r="AB17" s="75"/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0</v>
      </c>
      <c r="AG17" s="24">
        <f t="shared" si="2"/>
        <v>0</v>
      </c>
      <c r="AH17" s="47"/>
      <c r="AI17" s="40"/>
      <c r="AJ17" s="53">
        <f>W11</f>
        <v>0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/>
      <c r="F18" s="75"/>
      <c r="G18" s="24">
        <f>C18*1</f>
        <v>0</v>
      </c>
      <c r="H18" s="24">
        <f>D18*2</f>
        <v>0</v>
      </c>
      <c r="I18" s="24">
        <f>E18*3</f>
        <v>0</v>
      </c>
      <c r="J18" s="24">
        <f>F18*4</f>
        <v>0</v>
      </c>
      <c r="K18" s="24">
        <f t="shared" si="0"/>
        <v>0</v>
      </c>
      <c r="L18" s="47"/>
      <c r="M18" s="56">
        <v>32</v>
      </c>
      <c r="N18" s="74"/>
      <c r="O18" s="74"/>
      <c r="P18" s="74"/>
      <c r="Q18" s="75"/>
      <c r="R18" s="24">
        <f>N18*1</f>
        <v>0</v>
      </c>
      <c r="S18" s="24">
        <f>O18*2</f>
        <v>0</v>
      </c>
      <c r="T18" s="24">
        <f>P18*3</f>
        <v>0</v>
      </c>
      <c r="U18" s="24">
        <f>Q18*4</f>
        <v>0</v>
      </c>
      <c r="V18" s="24">
        <f t="shared" si="1"/>
        <v>0</v>
      </c>
      <c r="W18" s="47"/>
      <c r="X18" s="51">
        <v>52</v>
      </c>
      <c r="Y18" s="74"/>
      <c r="Z18" s="74"/>
      <c r="AA18" s="74"/>
      <c r="AB18" s="75"/>
      <c r="AC18" s="24">
        <f>Y18*4</f>
        <v>0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2"/>
        <v>0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/>
      <c r="F19" s="75"/>
      <c r="G19" s="24">
        <f>C19*4</f>
        <v>0</v>
      </c>
      <c r="H19" s="24">
        <f>D19*3</f>
        <v>0</v>
      </c>
      <c r="I19" s="24">
        <f>E19*2</f>
        <v>0</v>
      </c>
      <c r="J19" s="24">
        <f>F19*1</f>
        <v>0</v>
      </c>
      <c r="K19" s="24">
        <f t="shared" si="0"/>
        <v>0</v>
      </c>
      <c r="L19" s="41">
        <f>K19+K20+K21+K22+K23+K24</f>
        <v>0</v>
      </c>
      <c r="M19" s="51">
        <v>33</v>
      </c>
      <c r="N19" s="74"/>
      <c r="O19" s="74"/>
      <c r="P19" s="74"/>
      <c r="Q19" s="75"/>
      <c r="R19" s="24">
        <f>N19*4</f>
        <v>0</v>
      </c>
      <c r="S19" s="24">
        <f>O19*3</f>
        <v>0</v>
      </c>
      <c r="T19" s="24">
        <f>P19*2</f>
        <v>0</v>
      </c>
      <c r="U19" s="24">
        <f>Q19*1</f>
        <v>0</v>
      </c>
      <c r="V19" s="24">
        <f t="shared" si="1"/>
        <v>0</v>
      </c>
      <c r="W19" s="47"/>
      <c r="X19" s="51"/>
      <c r="Y19" s="74"/>
      <c r="Z19" s="74"/>
      <c r="AA19" s="74"/>
      <c r="AB19" s="75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/>
      <c r="G20" s="24">
        <f>C20*1</f>
        <v>0</v>
      </c>
      <c r="H20" s="24">
        <f>D20*2</f>
        <v>0</v>
      </c>
      <c r="I20" s="24">
        <f>E20*3</f>
        <v>0</v>
      </c>
      <c r="J20" s="24">
        <f>F20*4</f>
        <v>0</v>
      </c>
      <c r="K20" s="24">
        <f t="shared" si="0"/>
        <v>0</v>
      </c>
      <c r="L20" s="47"/>
      <c r="M20" s="56">
        <v>34</v>
      </c>
      <c r="N20" s="74"/>
      <c r="O20" s="74"/>
      <c r="P20" s="74"/>
      <c r="Q20" s="75"/>
      <c r="R20" s="24">
        <f>N20*1</f>
        <v>0</v>
      </c>
      <c r="S20" s="24">
        <f>O20*2</f>
        <v>0</v>
      </c>
      <c r="T20" s="24">
        <f>P20*3</f>
        <v>0</v>
      </c>
      <c r="U20" s="24">
        <f>Q20*4</f>
        <v>0</v>
      </c>
      <c r="V20" s="24">
        <f t="shared" si="1"/>
        <v>0</v>
      </c>
      <c r="W20" s="47"/>
      <c r="X20" s="51"/>
      <c r="Y20" s="74"/>
      <c r="Z20" s="74"/>
      <c r="AA20" s="74"/>
      <c r="AB20" s="75"/>
      <c r="AC20" s="33"/>
      <c r="AD20" s="33"/>
      <c r="AE20" s="33"/>
      <c r="AF20" s="33"/>
      <c r="AG20" s="30"/>
      <c r="AH20" s="47"/>
      <c r="AI20" s="40"/>
      <c r="AJ20" s="53">
        <f>W17</f>
        <v>0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/>
      <c r="G21" s="24">
        <f>C21*1</f>
        <v>0</v>
      </c>
      <c r="H21" s="24">
        <f>D21*2</f>
        <v>0</v>
      </c>
      <c r="I21" s="24">
        <f>E21*3</f>
        <v>0</v>
      </c>
      <c r="J21" s="24">
        <f>F21*4</f>
        <v>0</v>
      </c>
      <c r="K21" s="24">
        <f t="shared" si="0"/>
        <v>0</v>
      </c>
      <c r="L21" s="52"/>
      <c r="M21" s="51">
        <v>35</v>
      </c>
      <c r="N21" s="74"/>
      <c r="O21" s="74"/>
      <c r="P21" s="74"/>
      <c r="Q21" s="75"/>
      <c r="R21" s="24">
        <f>N21*4</f>
        <v>0</v>
      </c>
      <c r="S21" s="24">
        <f>O21*3</f>
        <v>0</v>
      </c>
      <c r="T21" s="24">
        <f>P21*2</f>
        <v>0</v>
      </c>
      <c r="U21" s="24">
        <f>Q21*1</f>
        <v>0</v>
      </c>
      <c r="V21" s="24">
        <f t="shared" si="1"/>
        <v>0</v>
      </c>
      <c r="W21" s="47"/>
      <c r="X21" s="51"/>
      <c r="Y21" s="74"/>
      <c r="Z21" s="74"/>
      <c r="AA21" s="74"/>
      <c r="AB21" s="75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/>
      <c r="F22" s="75"/>
      <c r="G22" s="24">
        <f>C22*4</f>
        <v>0</v>
      </c>
      <c r="H22" s="24">
        <f>D22*3</f>
        <v>0</v>
      </c>
      <c r="I22" s="24">
        <f>E22*2</f>
        <v>0</v>
      </c>
      <c r="J22" s="24">
        <f>F22*1</f>
        <v>0</v>
      </c>
      <c r="K22" s="24">
        <f t="shared" si="0"/>
        <v>0</v>
      </c>
      <c r="L22" s="52"/>
      <c r="M22" s="56">
        <v>36</v>
      </c>
      <c r="N22" s="74"/>
      <c r="O22" s="74"/>
      <c r="P22" s="74"/>
      <c r="Q22" s="75"/>
      <c r="R22" s="24">
        <f>N22*1</f>
        <v>0</v>
      </c>
      <c r="S22" s="24">
        <f>O22*2</f>
        <v>0</v>
      </c>
      <c r="T22" s="24">
        <f>P22*3</f>
        <v>0</v>
      </c>
      <c r="U22" s="24">
        <f>Q22*4</f>
        <v>0</v>
      </c>
      <c r="V22" s="24">
        <f t="shared" si="1"/>
        <v>0</v>
      </c>
      <c r="W22" s="47"/>
      <c r="X22" s="51"/>
      <c r="Y22" s="74"/>
      <c r="Z22" s="74"/>
      <c r="AA22" s="74"/>
      <c r="AB22" s="75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/>
      <c r="F23" s="75"/>
      <c r="G23" s="24">
        <f>C23*1</f>
        <v>0</v>
      </c>
      <c r="H23" s="24">
        <f>D23*2</f>
        <v>0</v>
      </c>
      <c r="I23" s="24">
        <f>E23*3</f>
        <v>0</v>
      </c>
      <c r="J23" s="24">
        <f>F23*4</f>
        <v>0</v>
      </c>
      <c r="K23" s="24">
        <f t="shared" si="0"/>
        <v>0</v>
      </c>
      <c r="L23" s="47"/>
      <c r="M23" s="51">
        <v>37</v>
      </c>
      <c r="N23" s="74"/>
      <c r="O23" s="74"/>
      <c r="P23" s="74"/>
      <c r="Q23" s="75"/>
      <c r="R23" s="24">
        <f>N23*4</f>
        <v>0</v>
      </c>
      <c r="S23" s="24">
        <f>O23*3</f>
        <v>0</v>
      </c>
      <c r="T23" s="24">
        <f>P23*2</f>
        <v>0</v>
      </c>
      <c r="U23" s="24">
        <f>Q23*1</f>
        <v>0</v>
      </c>
      <c r="V23" s="24">
        <f t="shared" si="1"/>
        <v>0</v>
      </c>
      <c r="W23" s="41">
        <f>V23+V24+V25+V26</f>
        <v>0</v>
      </c>
      <c r="X23" s="51"/>
      <c r="Y23" s="74"/>
      <c r="Z23" s="74"/>
      <c r="AA23" s="74"/>
      <c r="AB23" s="75"/>
      <c r="AC23" s="24"/>
      <c r="AD23" s="24"/>
      <c r="AE23" s="24"/>
      <c r="AF23" s="24"/>
      <c r="AG23" s="29"/>
      <c r="AH23" s="47"/>
      <c r="AI23" s="40"/>
      <c r="AJ23" s="53">
        <f>W23</f>
        <v>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/>
      <c r="E24" s="74"/>
      <c r="F24" s="75"/>
      <c r="G24" s="24">
        <f>C24*4</f>
        <v>0</v>
      </c>
      <c r="H24" s="24">
        <f>D24*3</f>
        <v>0</v>
      </c>
      <c r="I24" s="24">
        <f>E24*2</f>
        <v>0</v>
      </c>
      <c r="J24" s="24">
        <f>F24*1</f>
        <v>0</v>
      </c>
      <c r="K24" s="24">
        <f t="shared" si="0"/>
        <v>0</v>
      </c>
      <c r="L24" s="47"/>
      <c r="M24" s="56">
        <v>38</v>
      </c>
      <c r="N24" s="74"/>
      <c r="O24" s="74"/>
      <c r="P24" s="74"/>
      <c r="Q24" s="75"/>
      <c r="R24" s="24">
        <f>N24*1</f>
        <v>0</v>
      </c>
      <c r="S24" s="24">
        <f>O24*2</f>
        <v>0</v>
      </c>
      <c r="T24" s="24">
        <f>P24*3</f>
        <v>0</v>
      </c>
      <c r="U24" s="24">
        <f>Q24*4</f>
        <v>0</v>
      </c>
      <c r="V24" s="24">
        <f t="shared" si="1"/>
        <v>0</v>
      </c>
      <c r="W24" s="47"/>
      <c r="X24" s="51"/>
      <c r="Y24" s="74"/>
      <c r="Z24" s="74"/>
      <c r="AA24" s="74"/>
      <c r="AB24" s="75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/>
      <c r="F25" s="75"/>
      <c r="G25" s="24">
        <f>C25*4</f>
        <v>0</v>
      </c>
      <c r="H25" s="24">
        <f>D25*3</f>
        <v>0</v>
      </c>
      <c r="I25" s="24">
        <f>E25*2</f>
        <v>0</v>
      </c>
      <c r="J25" s="24">
        <f>F25*1</f>
        <v>0</v>
      </c>
      <c r="K25" s="24">
        <f t="shared" si="0"/>
        <v>0</v>
      </c>
      <c r="L25" s="41">
        <f>K25+K26+V7+V8+V9+V10</f>
        <v>0</v>
      </c>
      <c r="M25" s="51">
        <v>39</v>
      </c>
      <c r="N25" s="74"/>
      <c r="O25" s="74"/>
      <c r="P25" s="74"/>
      <c r="Q25" s="75"/>
      <c r="R25" s="24">
        <f>N25*1</f>
        <v>0</v>
      </c>
      <c r="S25" s="24">
        <f>O25*2</f>
        <v>0</v>
      </c>
      <c r="T25" s="24">
        <f>P25*3</f>
        <v>0</v>
      </c>
      <c r="U25" s="24">
        <f>Q25*4</f>
        <v>0</v>
      </c>
      <c r="V25" s="24">
        <f t="shared" si="1"/>
        <v>0</v>
      </c>
      <c r="W25" s="47"/>
      <c r="X25" s="51"/>
      <c r="Y25" s="74"/>
      <c r="Z25" s="74"/>
      <c r="AA25" s="74"/>
      <c r="AB25" s="75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/>
      <c r="F26" s="75"/>
      <c r="G26" s="24">
        <f>C26*1</f>
        <v>0</v>
      </c>
      <c r="H26" s="24">
        <f>D26*2</f>
        <v>0</v>
      </c>
      <c r="I26" s="24">
        <f>E26*3</f>
        <v>0</v>
      </c>
      <c r="J26" s="24">
        <f>F26*4</f>
        <v>0</v>
      </c>
      <c r="K26" s="24">
        <f t="shared" si="0"/>
        <v>0</v>
      </c>
      <c r="L26" s="47"/>
      <c r="M26" s="56">
        <v>40</v>
      </c>
      <c r="N26" s="74"/>
      <c r="O26" s="74"/>
      <c r="P26" s="74"/>
      <c r="Q26" s="75"/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0</v>
      </c>
      <c r="V26" s="24">
        <f t="shared" si="1"/>
        <v>0</v>
      </c>
      <c r="W26" s="47"/>
      <c r="X26" s="51"/>
      <c r="Y26" s="74"/>
      <c r="Z26" s="74"/>
      <c r="AA26" s="74"/>
      <c r="AB26" s="75"/>
      <c r="AC26" s="24"/>
      <c r="AD26" s="24"/>
      <c r="AE26" s="24"/>
      <c r="AF26" s="24"/>
      <c r="AG26" s="29"/>
      <c r="AH26" s="47"/>
      <c r="AI26" s="40"/>
      <c r="AJ26" s="53">
        <f>AH7</f>
        <v>0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0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0.35433070866141736" right="0.27559055118110237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opLeftCell="A16" zoomScaleNormal="100" workbookViewId="0">
      <selection activeCell="D2" sqref="D2:AA2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e">
        <f>name!#REF!</f>
        <v>#REF!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e">
        <f>name!#REF!</f>
        <v>#REF!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 t="e">
        <f>name!#REF!</f>
        <v>#REF!</v>
      </c>
      <c r="Z3" s="42" t="s">
        <v>9</v>
      </c>
      <c r="AA3" s="46" t="s">
        <v>58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0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/>
      <c r="G7" s="24">
        <f>C7*1</f>
        <v>0</v>
      </c>
      <c r="H7" s="24">
        <f>D7*2</f>
        <v>0</v>
      </c>
      <c r="I7" s="24">
        <f>E7*3</f>
        <v>0</v>
      </c>
      <c r="J7" s="24">
        <f>F7*4</f>
        <v>0</v>
      </c>
      <c r="K7" s="24">
        <f t="shared" ref="K7:K26" si="0">SUM(G7:J7)</f>
        <v>0</v>
      </c>
      <c r="L7" s="55">
        <f>K7+K8+K9+K10+K11+K12</f>
        <v>0</v>
      </c>
      <c r="M7" s="51">
        <v>21</v>
      </c>
      <c r="N7" s="74"/>
      <c r="O7" s="74"/>
      <c r="P7" s="74"/>
      <c r="Q7" s="75"/>
      <c r="R7" s="24">
        <f>N7*4</f>
        <v>0</v>
      </c>
      <c r="S7" s="24">
        <f>O7*3</f>
        <v>0</v>
      </c>
      <c r="T7" s="24">
        <f>P7*2</f>
        <v>0</v>
      </c>
      <c r="U7" s="24">
        <f>Q7*1</f>
        <v>0</v>
      </c>
      <c r="V7" s="24">
        <f t="shared" ref="V7:V26" si="1">SUM(R7:U7)</f>
        <v>0</v>
      </c>
      <c r="W7" s="52"/>
      <c r="X7" s="51">
        <v>41</v>
      </c>
      <c r="Y7" s="74"/>
      <c r="Z7" s="74"/>
      <c r="AA7" s="74"/>
      <c r="AB7" s="75"/>
      <c r="AC7" s="24">
        <f>Y7*1</f>
        <v>0</v>
      </c>
      <c r="AD7" s="24">
        <f>Z7*2</f>
        <v>0</v>
      </c>
      <c r="AE7" s="24">
        <f>AA7*3</f>
        <v>0</v>
      </c>
      <c r="AF7" s="24">
        <f>AB7*4</f>
        <v>0</v>
      </c>
      <c r="AG7" s="24">
        <f t="shared" ref="AG7:AG18" si="2">SUM(AC7:AF7)</f>
        <v>0</v>
      </c>
      <c r="AH7" s="55">
        <f>AG7+AG8+AG9+AG10+AG11+AG12</f>
        <v>0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/>
      <c r="D8" s="74"/>
      <c r="E8" s="74"/>
      <c r="F8" s="75"/>
      <c r="G8" s="24">
        <f>C8*4</f>
        <v>0</v>
      </c>
      <c r="H8" s="24">
        <f>D8*3</f>
        <v>0</v>
      </c>
      <c r="I8" s="24">
        <f>E8*2</f>
        <v>0</v>
      </c>
      <c r="J8" s="24">
        <f>F8*1</f>
        <v>0</v>
      </c>
      <c r="K8" s="24">
        <f t="shared" si="0"/>
        <v>0</v>
      </c>
      <c r="L8" s="47"/>
      <c r="M8" s="56">
        <v>22</v>
      </c>
      <c r="N8" s="74"/>
      <c r="O8" s="74"/>
      <c r="P8" s="74"/>
      <c r="Q8" s="75"/>
      <c r="R8" s="24">
        <f>N8*1</f>
        <v>0</v>
      </c>
      <c r="S8" s="24">
        <f>O8*2</f>
        <v>0</v>
      </c>
      <c r="T8" s="24">
        <f>P8*3</f>
        <v>0</v>
      </c>
      <c r="U8" s="24">
        <f>Q8*4</f>
        <v>0</v>
      </c>
      <c r="V8" s="24">
        <f t="shared" si="1"/>
        <v>0</v>
      </c>
      <c r="W8" s="47"/>
      <c r="X8" s="51">
        <v>42</v>
      </c>
      <c r="Y8" s="74"/>
      <c r="Z8" s="74"/>
      <c r="AA8" s="74"/>
      <c r="AB8" s="75"/>
      <c r="AC8" s="24">
        <f t="shared" ref="AC8:AC16" si="3">Y8*1</f>
        <v>0</v>
      </c>
      <c r="AD8" s="24">
        <f t="shared" ref="AD8:AD16" si="4">Z8*2</f>
        <v>0</v>
      </c>
      <c r="AE8" s="24">
        <f t="shared" ref="AE8:AE16" si="5">AA8*3</f>
        <v>0</v>
      </c>
      <c r="AF8" s="24">
        <f t="shared" ref="AF8:AF16" si="6">AB8*4</f>
        <v>0</v>
      </c>
      <c r="AG8" s="24">
        <f t="shared" si="2"/>
        <v>0</v>
      </c>
      <c r="AH8" s="47"/>
      <c r="AI8" s="40"/>
      <c r="AJ8" s="53">
        <f>L13</f>
        <v>0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/>
      <c r="E9" s="74"/>
      <c r="F9" s="75"/>
      <c r="G9" s="24">
        <f>C9*4</f>
        <v>0</v>
      </c>
      <c r="H9" s="24">
        <f>D9*3</f>
        <v>0</v>
      </c>
      <c r="I9" s="24">
        <f>E9*2</f>
        <v>0</v>
      </c>
      <c r="J9" s="24">
        <f>F9*1</f>
        <v>0</v>
      </c>
      <c r="K9" s="24">
        <f t="shared" si="0"/>
        <v>0</v>
      </c>
      <c r="L9" s="47"/>
      <c r="M9" s="51">
        <v>23</v>
      </c>
      <c r="N9" s="74"/>
      <c r="O9" s="74"/>
      <c r="P9" s="74"/>
      <c r="Q9" s="75"/>
      <c r="R9" s="24">
        <f>N9*1</f>
        <v>0</v>
      </c>
      <c r="S9" s="24">
        <f>O9*2</f>
        <v>0</v>
      </c>
      <c r="T9" s="24">
        <f>P9*3</f>
        <v>0</v>
      </c>
      <c r="U9" s="24">
        <f>Q9*4</f>
        <v>0</v>
      </c>
      <c r="V9" s="24">
        <f t="shared" si="1"/>
        <v>0</v>
      </c>
      <c r="W9" s="47"/>
      <c r="X9" s="51">
        <v>43</v>
      </c>
      <c r="Y9" s="74"/>
      <c r="Z9" s="74"/>
      <c r="AA9" s="74"/>
      <c r="AB9" s="75"/>
      <c r="AC9" s="24">
        <f t="shared" si="3"/>
        <v>0</v>
      </c>
      <c r="AD9" s="24">
        <f t="shared" si="4"/>
        <v>0</v>
      </c>
      <c r="AE9" s="24">
        <f t="shared" si="5"/>
        <v>0</v>
      </c>
      <c r="AF9" s="24">
        <f t="shared" si="6"/>
        <v>0</v>
      </c>
      <c r="AG9" s="24">
        <f t="shared" si="2"/>
        <v>0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/>
      <c r="F10" s="75"/>
      <c r="G10" s="24">
        <f>C10*1</f>
        <v>0</v>
      </c>
      <c r="H10" s="24">
        <f>D10*2</f>
        <v>0</v>
      </c>
      <c r="I10" s="24">
        <f>E10*3</f>
        <v>0</v>
      </c>
      <c r="J10" s="24">
        <f>F10*4</f>
        <v>0</v>
      </c>
      <c r="K10" s="24">
        <f t="shared" si="0"/>
        <v>0</v>
      </c>
      <c r="L10" s="47"/>
      <c r="M10" s="56">
        <v>24</v>
      </c>
      <c r="N10" s="74"/>
      <c r="O10" s="74"/>
      <c r="P10" s="74"/>
      <c r="Q10" s="75"/>
      <c r="R10" s="24">
        <f>N10*4</f>
        <v>0</v>
      </c>
      <c r="S10" s="24">
        <f>O10*3</f>
        <v>0</v>
      </c>
      <c r="T10" s="24">
        <f>P10*2</f>
        <v>0</v>
      </c>
      <c r="U10" s="24">
        <f>Q10*1</f>
        <v>0</v>
      </c>
      <c r="V10" s="24">
        <f t="shared" si="1"/>
        <v>0</v>
      </c>
      <c r="W10" s="47"/>
      <c r="X10" s="51">
        <v>44</v>
      </c>
      <c r="Y10" s="74"/>
      <c r="Z10" s="74"/>
      <c r="AA10" s="74"/>
      <c r="AB10" s="75"/>
      <c r="AC10" s="24">
        <f t="shared" si="3"/>
        <v>0</v>
      </c>
      <c r="AD10" s="24">
        <f t="shared" si="4"/>
        <v>0</v>
      </c>
      <c r="AE10" s="24">
        <f t="shared" si="5"/>
        <v>0</v>
      </c>
      <c r="AF10" s="24">
        <f t="shared" si="6"/>
        <v>0</v>
      </c>
      <c r="AG10" s="24">
        <f t="shared" si="2"/>
        <v>0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/>
      <c r="E11" s="74"/>
      <c r="F11" s="75"/>
      <c r="G11" s="24">
        <f>C11*4</f>
        <v>0</v>
      </c>
      <c r="H11" s="24">
        <f>D11*3</f>
        <v>0</v>
      </c>
      <c r="I11" s="24">
        <f>E11*2</f>
        <v>0</v>
      </c>
      <c r="J11" s="24">
        <f>F11*1</f>
        <v>0</v>
      </c>
      <c r="K11" s="24">
        <f t="shared" si="0"/>
        <v>0</v>
      </c>
      <c r="L11" s="52"/>
      <c r="M11" s="51">
        <v>25</v>
      </c>
      <c r="N11" s="74"/>
      <c r="O11" s="74"/>
      <c r="P11" s="74"/>
      <c r="Q11" s="75"/>
      <c r="R11" s="24">
        <f>N11*1</f>
        <v>0</v>
      </c>
      <c r="S11" s="24">
        <f>O11*2</f>
        <v>0</v>
      </c>
      <c r="T11" s="24">
        <f>P11*3</f>
        <v>0</v>
      </c>
      <c r="U11" s="24">
        <f>Q11*4</f>
        <v>0</v>
      </c>
      <c r="V11" s="24">
        <f t="shared" si="1"/>
        <v>0</v>
      </c>
      <c r="W11" s="55">
        <f>V11+V12+V13+V14+V15+V16</f>
        <v>0</v>
      </c>
      <c r="X11" s="51">
        <v>45</v>
      </c>
      <c r="Y11" s="74"/>
      <c r="Z11" s="74"/>
      <c r="AA11" s="74"/>
      <c r="AB11" s="75"/>
      <c r="AC11" s="24">
        <f>Y11*4</f>
        <v>0</v>
      </c>
      <c r="AD11" s="24">
        <f>Z11*3</f>
        <v>0</v>
      </c>
      <c r="AE11" s="24">
        <f>AA11*2</f>
        <v>0</v>
      </c>
      <c r="AF11" s="24">
        <f>AB11*1</f>
        <v>0</v>
      </c>
      <c r="AG11" s="24">
        <f t="shared" si="2"/>
        <v>0</v>
      </c>
      <c r="AH11" s="52"/>
      <c r="AI11" s="40"/>
      <c r="AJ11" s="53">
        <f>L19</f>
        <v>0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/>
      <c r="F12" s="75"/>
      <c r="G12" s="24">
        <f>C12*1</f>
        <v>0</v>
      </c>
      <c r="H12" s="24">
        <f>D12*2</f>
        <v>0</v>
      </c>
      <c r="I12" s="24">
        <f>E12*3</f>
        <v>0</v>
      </c>
      <c r="J12" s="24">
        <f>F12*4</f>
        <v>0</v>
      </c>
      <c r="K12" s="24">
        <f t="shared" si="0"/>
        <v>0</v>
      </c>
      <c r="L12" s="52"/>
      <c r="M12" s="56">
        <v>26</v>
      </c>
      <c r="N12" s="74"/>
      <c r="O12" s="74"/>
      <c r="P12" s="74"/>
      <c r="Q12" s="75"/>
      <c r="R12" s="24">
        <f>N12*4</f>
        <v>0</v>
      </c>
      <c r="S12" s="24">
        <f>O12*3</f>
        <v>0</v>
      </c>
      <c r="T12" s="24">
        <f>P12*2</f>
        <v>0</v>
      </c>
      <c r="U12" s="24">
        <f>Q12*1</f>
        <v>0</v>
      </c>
      <c r="V12" s="24">
        <f t="shared" si="1"/>
        <v>0</v>
      </c>
      <c r="W12" s="47"/>
      <c r="X12" s="51">
        <v>46</v>
      </c>
      <c r="Y12" s="74"/>
      <c r="Z12" s="74"/>
      <c r="AA12" s="74"/>
      <c r="AB12" s="75"/>
      <c r="AC12" s="24">
        <f t="shared" si="3"/>
        <v>0</v>
      </c>
      <c r="AD12" s="24">
        <f t="shared" si="4"/>
        <v>0</v>
      </c>
      <c r="AE12" s="24">
        <f t="shared" si="5"/>
        <v>0</v>
      </c>
      <c r="AF12" s="24">
        <f t="shared" si="6"/>
        <v>0</v>
      </c>
      <c r="AG12" s="24">
        <f t="shared" si="2"/>
        <v>0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/>
      <c r="G13" s="24">
        <f>C13*1</f>
        <v>0</v>
      </c>
      <c r="H13" s="24">
        <f>D13*2</f>
        <v>0</v>
      </c>
      <c r="I13" s="24">
        <f>E13*3</f>
        <v>0</v>
      </c>
      <c r="J13" s="24">
        <f>F13*4</f>
        <v>0</v>
      </c>
      <c r="K13" s="24">
        <f t="shared" si="0"/>
        <v>0</v>
      </c>
      <c r="L13" s="41">
        <f>K13+K14+K15+K16+K17+K18</f>
        <v>0</v>
      </c>
      <c r="M13" s="51">
        <v>27</v>
      </c>
      <c r="N13" s="74"/>
      <c r="O13" s="74"/>
      <c r="P13" s="74"/>
      <c r="Q13" s="75"/>
      <c r="R13" s="24">
        <f>N13*4</f>
        <v>0</v>
      </c>
      <c r="S13" s="24">
        <f>O13*3</f>
        <v>0</v>
      </c>
      <c r="T13" s="24">
        <f>P13*2</f>
        <v>0</v>
      </c>
      <c r="U13" s="24">
        <f>Q13*1</f>
        <v>0</v>
      </c>
      <c r="V13" s="24">
        <f t="shared" si="1"/>
        <v>0</v>
      </c>
      <c r="W13" s="47"/>
      <c r="X13" s="51">
        <v>47</v>
      </c>
      <c r="Y13" s="74"/>
      <c r="Z13" s="74"/>
      <c r="AA13" s="74"/>
      <c r="AB13" s="75"/>
      <c r="AC13" s="24">
        <f>Y13*4</f>
        <v>0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2"/>
        <v>0</v>
      </c>
      <c r="AH13" s="41">
        <f>AG13+AG14+AG15+AG16+AG17+AG18</f>
        <v>0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/>
      <c r="E14" s="74"/>
      <c r="F14" s="75"/>
      <c r="G14" s="24">
        <f>C14*4</f>
        <v>0</v>
      </c>
      <c r="H14" s="24">
        <f>D14*3</f>
        <v>0</v>
      </c>
      <c r="I14" s="24">
        <f>E14*2</f>
        <v>0</v>
      </c>
      <c r="J14" s="24">
        <f>F14*1</f>
        <v>0</v>
      </c>
      <c r="K14" s="24">
        <f t="shared" si="0"/>
        <v>0</v>
      </c>
      <c r="L14" s="47"/>
      <c r="M14" s="56">
        <v>28</v>
      </c>
      <c r="N14" s="74"/>
      <c r="O14" s="74"/>
      <c r="P14" s="74"/>
      <c r="Q14" s="75"/>
      <c r="R14" s="24">
        <f>N14*1</f>
        <v>0</v>
      </c>
      <c r="S14" s="24">
        <f>O14*2</f>
        <v>0</v>
      </c>
      <c r="T14" s="24">
        <f>P14*3</f>
        <v>0</v>
      </c>
      <c r="U14" s="24">
        <f>Q14*4</f>
        <v>0</v>
      </c>
      <c r="V14" s="24">
        <f t="shared" si="1"/>
        <v>0</v>
      </c>
      <c r="W14" s="47"/>
      <c r="X14" s="51">
        <v>48</v>
      </c>
      <c r="Y14" s="74"/>
      <c r="Z14" s="74"/>
      <c r="AA14" s="74"/>
      <c r="AB14" s="75"/>
      <c r="AC14" s="24">
        <f t="shared" si="3"/>
        <v>0</v>
      </c>
      <c r="AD14" s="24">
        <f t="shared" si="4"/>
        <v>0</v>
      </c>
      <c r="AE14" s="24">
        <f t="shared" si="5"/>
        <v>0</v>
      </c>
      <c r="AF14" s="24">
        <f t="shared" si="6"/>
        <v>0</v>
      </c>
      <c r="AG14" s="24">
        <f t="shared" si="2"/>
        <v>0</v>
      </c>
      <c r="AH14" s="47"/>
      <c r="AI14" s="40"/>
      <c r="AJ14" s="53">
        <f>L25</f>
        <v>0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/>
      <c r="E15" s="74"/>
      <c r="F15" s="75"/>
      <c r="G15" s="24">
        <f>C15*4</f>
        <v>0</v>
      </c>
      <c r="H15" s="24">
        <f>D15*3</f>
        <v>0</v>
      </c>
      <c r="I15" s="24">
        <f>E15*2</f>
        <v>0</v>
      </c>
      <c r="J15" s="24">
        <f>F15*1</f>
        <v>0</v>
      </c>
      <c r="K15" s="24">
        <f t="shared" si="0"/>
        <v>0</v>
      </c>
      <c r="L15" s="47"/>
      <c r="M15" s="51">
        <v>29</v>
      </c>
      <c r="N15" s="74"/>
      <c r="O15" s="74"/>
      <c r="P15" s="74"/>
      <c r="Q15" s="75"/>
      <c r="R15" s="24">
        <f>N15*4</f>
        <v>0</v>
      </c>
      <c r="S15" s="24">
        <f>O15*3</f>
        <v>0</v>
      </c>
      <c r="T15" s="24">
        <f>P15*2</f>
        <v>0</v>
      </c>
      <c r="U15" s="24">
        <f>Q15*1</f>
        <v>0</v>
      </c>
      <c r="V15" s="24">
        <f t="shared" si="1"/>
        <v>0</v>
      </c>
      <c r="W15" s="47"/>
      <c r="X15" s="51">
        <v>49</v>
      </c>
      <c r="Y15" s="74"/>
      <c r="Z15" s="74"/>
      <c r="AA15" s="74"/>
      <c r="AB15" s="75"/>
      <c r="AC15" s="24">
        <f t="shared" si="3"/>
        <v>0</v>
      </c>
      <c r="AD15" s="24">
        <f t="shared" si="4"/>
        <v>0</v>
      </c>
      <c r="AE15" s="24">
        <f t="shared" si="5"/>
        <v>0</v>
      </c>
      <c r="AF15" s="24">
        <f t="shared" si="6"/>
        <v>0</v>
      </c>
      <c r="AG15" s="24">
        <f t="shared" si="2"/>
        <v>0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/>
      <c r="G16" s="24">
        <f>C16*1</f>
        <v>0</v>
      </c>
      <c r="H16" s="24">
        <f>D16*2</f>
        <v>0</v>
      </c>
      <c r="I16" s="24">
        <f>E16*3</f>
        <v>0</v>
      </c>
      <c r="J16" s="24">
        <f>F16*4</f>
        <v>0</v>
      </c>
      <c r="K16" s="24">
        <f t="shared" si="0"/>
        <v>0</v>
      </c>
      <c r="L16" s="52"/>
      <c r="M16" s="56">
        <v>30</v>
      </c>
      <c r="N16" s="74"/>
      <c r="O16" s="74"/>
      <c r="P16" s="74"/>
      <c r="Q16" s="75"/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0</v>
      </c>
      <c r="V16" s="24">
        <f t="shared" si="1"/>
        <v>0</v>
      </c>
      <c r="W16" s="52"/>
      <c r="X16" s="51">
        <v>50</v>
      </c>
      <c r="Y16" s="74"/>
      <c r="Z16" s="74"/>
      <c r="AA16" s="74"/>
      <c r="AB16" s="75"/>
      <c r="AC16" s="24">
        <f t="shared" si="3"/>
        <v>0</v>
      </c>
      <c r="AD16" s="24">
        <f t="shared" si="4"/>
        <v>0</v>
      </c>
      <c r="AE16" s="24">
        <f t="shared" si="5"/>
        <v>0</v>
      </c>
      <c r="AF16" s="24">
        <f t="shared" si="6"/>
        <v>0</v>
      </c>
      <c r="AG16" s="24">
        <f t="shared" si="2"/>
        <v>0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/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0</v>
      </c>
      <c r="K17" s="24">
        <f t="shared" si="0"/>
        <v>0</v>
      </c>
      <c r="L17" s="52"/>
      <c r="M17" s="51">
        <v>31</v>
      </c>
      <c r="N17" s="74"/>
      <c r="O17" s="74"/>
      <c r="P17" s="74"/>
      <c r="Q17" s="75"/>
      <c r="R17" s="24">
        <f>N17*1</f>
        <v>0</v>
      </c>
      <c r="S17" s="24">
        <f>O17*2</f>
        <v>0</v>
      </c>
      <c r="T17" s="24">
        <f>P17*3</f>
        <v>0</v>
      </c>
      <c r="U17" s="24">
        <f>Q17*4</f>
        <v>0</v>
      </c>
      <c r="V17" s="24">
        <f t="shared" si="1"/>
        <v>0</v>
      </c>
      <c r="W17" s="41">
        <f>V17+V18+V19+V20+V21+V22</f>
        <v>0</v>
      </c>
      <c r="X17" s="51">
        <v>51</v>
      </c>
      <c r="Y17" s="74"/>
      <c r="Z17" s="74"/>
      <c r="AA17" s="74"/>
      <c r="AB17" s="75"/>
      <c r="AC17" s="24">
        <f>Y17*4</f>
        <v>0</v>
      </c>
      <c r="AD17" s="24">
        <f>Z17*3</f>
        <v>0</v>
      </c>
      <c r="AE17" s="24">
        <f>AA17*2</f>
        <v>0</v>
      </c>
      <c r="AF17" s="24">
        <f>AB17*1</f>
        <v>0</v>
      </c>
      <c r="AG17" s="24">
        <f t="shared" si="2"/>
        <v>0</v>
      </c>
      <c r="AH17" s="47"/>
      <c r="AI17" s="40"/>
      <c r="AJ17" s="53">
        <f>W11</f>
        <v>0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/>
      <c r="E18" s="74"/>
      <c r="F18" s="75"/>
      <c r="G18" s="24">
        <f>C18*1</f>
        <v>0</v>
      </c>
      <c r="H18" s="24">
        <f>D18*2</f>
        <v>0</v>
      </c>
      <c r="I18" s="24">
        <f>E18*3</f>
        <v>0</v>
      </c>
      <c r="J18" s="24">
        <f>F18*4</f>
        <v>0</v>
      </c>
      <c r="K18" s="24">
        <f t="shared" si="0"/>
        <v>0</v>
      </c>
      <c r="L18" s="47"/>
      <c r="M18" s="56">
        <v>32</v>
      </c>
      <c r="N18" s="74"/>
      <c r="O18" s="74"/>
      <c r="P18" s="74"/>
      <c r="Q18" s="75"/>
      <c r="R18" s="24">
        <f>N18*1</f>
        <v>0</v>
      </c>
      <c r="S18" s="24">
        <f>O18*2</f>
        <v>0</v>
      </c>
      <c r="T18" s="24">
        <f>P18*3</f>
        <v>0</v>
      </c>
      <c r="U18" s="24">
        <f>Q18*4</f>
        <v>0</v>
      </c>
      <c r="V18" s="24">
        <f t="shared" si="1"/>
        <v>0</v>
      </c>
      <c r="W18" s="47"/>
      <c r="X18" s="51">
        <v>52</v>
      </c>
      <c r="Y18" s="74"/>
      <c r="Z18" s="74"/>
      <c r="AA18" s="74"/>
      <c r="AB18" s="75"/>
      <c r="AC18" s="24">
        <f>Y18*4</f>
        <v>0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2"/>
        <v>0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/>
      <c r="E19" s="74"/>
      <c r="F19" s="75"/>
      <c r="G19" s="24">
        <f>C19*4</f>
        <v>0</v>
      </c>
      <c r="H19" s="24">
        <f>D19*3</f>
        <v>0</v>
      </c>
      <c r="I19" s="24">
        <f>E19*2</f>
        <v>0</v>
      </c>
      <c r="J19" s="24">
        <f>F19*1</f>
        <v>0</v>
      </c>
      <c r="K19" s="24">
        <f t="shared" si="0"/>
        <v>0</v>
      </c>
      <c r="L19" s="41">
        <f>K19+K20+K21+K22+K23+K24</f>
        <v>0</v>
      </c>
      <c r="M19" s="51">
        <v>33</v>
      </c>
      <c r="N19" s="74"/>
      <c r="O19" s="74"/>
      <c r="P19" s="74"/>
      <c r="Q19" s="75"/>
      <c r="R19" s="24">
        <f>N19*4</f>
        <v>0</v>
      </c>
      <c r="S19" s="24">
        <f>O19*3</f>
        <v>0</v>
      </c>
      <c r="T19" s="24">
        <f>P19*2</f>
        <v>0</v>
      </c>
      <c r="U19" s="24">
        <f>Q19*1</f>
        <v>0</v>
      </c>
      <c r="V19" s="24">
        <f t="shared" si="1"/>
        <v>0</v>
      </c>
      <c r="W19" s="47"/>
      <c r="X19" s="51"/>
      <c r="Y19" s="74"/>
      <c r="Z19" s="74"/>
      <c r="AA19" s="74"/>
      <c r="AB19" s="75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/>
      <c r="F20" s="75"/>
      <c r="G20" s="24">
        <f>C20*1</f>
        <v>0</v>
      </c>
      <c r="H20" s="24">
        <f>D20*2</f>
        <v>0</v>
      </c>
      <c r="I20" s="24">
        <f>E20*3</f>
        <v>0</v>
      </c>
      <c r="J20" s="24">
        <f>F20*4</f>
        <v>0</v>
      </c>
      <c r="K20" s="24">
        <f t="shared" si="0"/>
        <v>0</v>
      </c>
      <c r="L20" s="47"/>
      <c r="M20" s="56">
        <v>34</v>
      </c>
      <c r="N20" s="74"/>
      <c r="O20" s="74"/>
      <c r="P20" s="74"/>
      <c r="Q20" s="75"/>
      <c r="R20" s="24">
        <f>N20*1</f>
        <v>0</v>
      </c>
      <c r="S20" s="24">
        <f>O20*2</f>
        <v>0</v>
      </c>
      <c r="T20" s="24">
        <f>P20*3</f>
        <v>0</v>
      </c>
      <c r="U20" s="24">
        <f>Q20*4</f>
        <v>0</v>
      </c>
      <c r="V20" s="24">
        <f t="shared" si="1"/>
        <v>0</v>
      </c>
      <c r="W20" s="47"/>
      <c r="X20" s="51"/>
      <c r="Y20" s="74"/>
      <c r="Z20" s="74"/>
      <c r="AA20" s="74"/>
      <c r="AB20" s="75"/>
      <c r="AC20" s="33"/>
      <c r="AD20" s="33"/>
      <c r="AE20" s="33"/>
      <c r="AF20" s="33"/>
      <c r="AG20" s="30"/>
      <c r="AH20" s="47"/>
      <c r="AI20" s="40"/>
      <c r="AJ20" s="53">
        <f>W17</f>
        <v>0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/>
      <c r="G21" s="24">
        <f>C21*1</f>
        <v>0</v>
      </c>
      <c r="H21" s="24">
        <f>D21*2</f>
        <v>0</v>
      </c>
      <c r="I21" s="24">
        <f>E21*3</f>
        <v>0</v>
      </c>
      <c r="J21" s="24">
        <f>F21*4</f>
        <v>0</v>
      </c>
      <c r="K21" s="24">
        <f t="shared" si="0"/>
        <v>0</v>
      </c>
      <c r="L21" s="52"/>
      <c r="M21" s="51">
        <v>35</v>
      </c>
      <c r="N21" s="74"/>
      <c r="O21" s="74"/>
      <c r="P21" s="74"/>
      <c r="Q21" s="75"/>
      <c r="R21" s="24">
        <f>N21*4</f>
        <v>0</v>
      </c>
      <c r="S21" s="24">
        <f>O21*3</f>
        <v>0</v>
      </c>
      <c r="T21" s="24">
        <f>P21*2</f>
        <v>0</v>
      </c>
      <c r="U21" s="24">
        <f>Q21*1</f>
        <v>0</v>
      </c>
      <c r="V21" s="24">
        <f t="shared" si="1"/>
        <v>0</v>
      </c>
      <c r="W21" s="47"/>
      <c r="X21" s="51"/>
      <c r="Y21" s="74"/>
      <c r="Z21" s="74"/>
      <c r="AA21" s="74"/>
      <c r="AB21" s="75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/>
      <c r="E22" s="74"/>
      <c r="F22" s="75"/>
      <c r="G22" s="24">
        <f>C22*4</f>
        <v>0</v>
      </c>
      <c r="H22" s="24">
        <f>D22*3</f>
        <v>0</v>
      </c>
      <c r="I22" s="24">
        <f>E22*2</f>
        <v>0</v>
      </c>
      <c r="J22" s="24">
        <f>F22*1</f>
        <v>0</v>
      </c>
      <c r="K22" s="24">
        <f t="shared" si="0"/>
        <v>0</v>
      </c>
      <c r="L22" s="52"/>
      <c r="M22" s="56">
        <v>36</v>
      </c>
      <c r="N22" s="74"/>
      <c r="O22" s="74"/>
      <c r="P22" s="74"/>
      <c r="Q22" s="75"/>
      <c r="R22" s="24">
        <f>N22*1</f>
        <v>0</v>
      </c>
      <c r="S22" s="24">
        <f>O22*2</f>
        <v>0</v>
      </c>
      <c r="T22" s="24">
        <f>P22*3</f>
        <v>0</v>
      </c>
      <c r="U22" s="24">
        <f>Q22*4</f>
        <v>0</v>
      </c>
      <c r="V22" s="24">
        <f t="shared" si="1"/>
        <v>0</v>
      </c>
      <c r="W22" s="47"/>
      <c r="X22" s="51"/>
      <c r="Y22" s="74"/>
      <c r="Z22" s="74"/>
      <c r="AA22" s="74"/>
      <c r="AB22" s="75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/>
      <c r="F23" s="75"/>
      <c r="G23" s="24">
        <f>C23*1</f>
        <v>0</v>
      </c>
      <c r="H23" s="24">
        <f>D23*2</f>
        <v>0</v>
      </c>
      <c r="I23" s="24">
        <f>E23*3</f>
        <v>0</v>
      </c>
      <c r="J23" s="24">
        <f>F23*4</f>
        <v>0</v>
      </c>
      <c r="K23" s="24">
        <f t="shared" si="0"/>
        <v>0</v>
      </c>
      <c r="L23" s="47"/>
      <c r="M23" s="51">
        <v>37</v>
      </c>
      <c r="N23" s="74"/>
      <c r="O23" s="74"/>
      <c r="P23" s="74"/>
      <c r="Q23" s="75"/>
      <c r="R23" s="24">
        <f>N23*4</f>
        <v>0</v>
      </c>
      <c r="S23" s="24">
        <f>O23*3</f>
        <v>0</v>
      </c>
      <c r="T23" s="24">
        <f>P23*2</f>
        <v>0</v>
      </c>
      <c r="U23" s="24">
        <f>Q23*1</f>
        <v>0</v>
      </c>
      <c r="V23" s="24">
        <f t="shared" si="1"/>
        <v>0</v>
      </c>
      <c r="W23" s="41">
        <f>V23+V24+V25+V26</f>
        <v>0</v>
      </c>
      <c r="X23" s="51"/>
      <c r="Y23" s="74"/>
      <c r="Z23" s="74"/>
      <c r="AA23" s="74"/>
      <c r="AB23" s="75"/>
      <c r="AC23" s="24"/>
      <c r="AD23" s="24"/>
      <c r="AE23" s="24"/>
      <c r="AF23" s="24"/>
      <c r="AG23" s="29"/>
      <c r="AH23" s="47"/>
      <c r="AI23" s="40"/>
      <c r="AJ23" s="53">
        <f>W23</f>
        <v>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/>
      <c r="E24" s="74"/>
      <c r="F24" s="75"/>
      <c r="G24" s="24">
        <f>C24*4</f>
        <v>0</v>
      </c>
      <c r="H24" s="24">
        <f>D24*3</f>
        <v>0</v>
      </c>
      <c r="I24" s="24">
        <f>E24*2</f>
        <v>0</v>
      </c>
      <c r="J24" s="24">
        <f>F24*1</f>
        <v>0</v>
      </c>
      <c r="K24" s="24">
        <f t="shared" si="0"/>
        <v>0</v>
      </c>
      <c r="L24" s="47"/>
      <c r="M24" s="56">
        <v>38</v>
      </c>
      <c r="N24" s="74"/>
      <c r="O24" s="74"/>
      <c r="P24" s="74"/>
      <c r="Q24" s="75"/>
      <c r="R24" s="24">
        <f>N24*1</f>
        <v>0</v>
      </c>
      <c r="S24" s="24">
        <f>O24*2</f>
        <v>0</v>
      </c>
      <c r="T24" s="24">
        <f>P24*3</f>
        <v>0</v>
      </c>
      <c r="U24" s="24">
        <f>Q24*4</f>
        <v>0</v>
      </c>
      <c r="V24" s="24">
        <f t="shared" si="1"/>
        <v>0</v>
      </c>
      <c r="W24" s="47"/>
      <c r="X24" s="51"/>
      <c r="Y24" s="74"/>
      <c r="Z24" s="74"/>
      <c r="AA24" s="74"/>
      <c r="AB24" s="75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/>
      <c r="D25" s="74"/>
      <c r="E25" s="74"/>
      <c r="F25" s="75"/>
      <c r="G25" s="24">
        <f>C25*4</f>
        <v>0</v>
      </c>
      <c r="H25" s="24">
        <f>D25*3</f>
        <v>0</v>
      </c>
      <c r="I25" s="24">
        <f>E25*2</f>
        <v>0</v>
      </c>
      <c r="J25" s="24">
        <f>F25*1</f>
        <v>0</v>
      </c>
      <c r="K25" s="24">
        <f t="shared" si="0"/>
        <v>0</v>
      </c>
      <c r="L25" s="41">
        <f>K25+K26+V7+V8+V9+V10</f>
        <v>0</v>
      </c>
      <c r="M25" s="51">
        <v>39</v>
      </c>
      <c r="N25" s="74"/>
      <c r="O25" s="74"/>
      <c r="P25" s="74"/>
      <c r="Q25" s="75"/>
      <c r="R25" s="24">
        <f>N25*1</f>
        <v>0</v>
      </c>
      <c r="S25" s="24">
        <f>O25*2</f>
        <v>0</v>
      </c>
      <c r="T25" s="24">
        <f>P25*3</f>
        <v>0</v>
      </c>
      <c r="U25" s="24">
        <f>Q25*4</f>
        <v>0</v>
      </c>
      <c r="V25" s="24">
        <f t="shared" si="1"/>
        <v>0</v>
      </c>
      <c r="W25" s="47"/>
      <c r="X25" s="51"/>
      <c r="Y25" s="74"/>
      <c r="Z25" s="74"/>
      <c r="AA25" s="74"/>
      <c r="AB25" s="75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/>
      <c r="F26" s="75"/>
      <c r="G26" s="24">
        <f>C26*1</f>
        <v>0</v>
      </c>
      <c r="H26" s="24">
        <f>D26*2</f>
        <v>0</v>
      </c>
      <c r="I26" s="24">
        <f>E26*3</f>
        <v>0</v>
      </c>
      <c r="J26" s="24">
        <f>F26*4</f>
        <v>0</v>
      </c>
      <c r="K26" s="24">
        <f t="shared" si="0"/>
        <v>0</v>
      </c>
      <c r="L26" s="47"/>
      <c r="M26" s="56">
        <v>40</v>
      </c>
      <c r="N26" s="74"/>
      <c r="O26" s="74"/>
      <c r="P26" s="74"/>
      <c r="Q26" s="75"/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0</v>
      </c>
      <c r="V26" s="24">
        <f t="shared" si="1"/>
        <v>0</v>
      </c>
      <c r="W26" s="47"/>
      <c r="X26" s="51"/>
      <c r="Y26" s="74"/>
      <c r="Z26" s="74"/>
      <c r="AA26" s="74"/>
      <c r="AB26" s="75"/>
      <c r="AC26" s="24"/>
      <c r="AD26" s="24"/>
      <c r="AE26" s="24"/>
      <c r="AF26" s="24"/>
      <c r="AG26" s="29"/>
      <c r="AH26" s="47"/>
      <c r="AI26" s="40"/>
      <c r="AJ26" s="53">
        <f>AH7</f>
        <v>0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0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0.35433070866141736" right="0.27559055118110237" top="0.74803149606299213" bottom="0.74803149606299213" header="0.31496062992125984" footer="0.31496062992125984"/>
  <pageSetup paperSize="9" orientation="portrait" horizontalDpi="4294967293" r:id="rId1"/>
  <headerFooter>
    <oddFooter>&amp;Cพัฒนา  โดย  นายธงศักดิ์  มาศรี  ครู คศ. 2  โรงเรียนหนองหินวิทยาคม  สพม. เขต 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Normal="100" workbookViewId="0">
      <selection activeCell="Y18" sqref="Y18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str">
        <f>name!B4</f>
        <v>เด็กชายพงศกร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str">
        <f>name!C4</f>
        <v>อุดมสุข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>
        <f>name!A4</f>
        <v>3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20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/>
      <c r="E7" s="75">
        <v>1</v>
      </c>
      <c r="F7" s="24">
        <f>B7*1</f>
        <v>0</v>
      </c>
      <c r="G7" s="24">
        <f>C7*2</f>
        <v>0</v>
      </c>
      <c r="H7" s="24">
        <f>D7*3</f>
        <v>0</v>
      </c>
      <c r="I7" s="24">
        <f>E7*4</f>
        <v>4</v>
      </c>
      <c r="J7" s="24">
        <f t="shared" ref="J7:J26" si="0">SUM(F7:I7)</f>
        <v>4</v>
      </c>
      <c r="K7" s="55">
        <f>J7+J8+J9+J10+J11+J12</f>
        <v>20</v>
      </c>
      <c r="L7" s="51">
        <v>21</v>
      </c>
      <c r="M7" s="74"/>
      <c r="N7" s="74">
        <v>1</v>
      </c>
      <c r="O7" s="74"/>
      <c r="P7" s="75"/>
      <c r="Q7" s="24">
        <f>M7*4</f>
        <v>0</v>
      </c>
      <c r="R7" s="24">
        <f>N7*3</f>
        <v>3</v>
      </c>
      <c r="S7" s="24">
        <f>O7*2</f>
        <v>0</v>
      </c>
      <c r="T7" s="24">
        <f>P7*1</f>
        <v>0</v>
      </c>
      <c r="U7" s="24">
        <f t="shared" ref="U7:U26" si="1">SUM(Q7:T7)</f>
        <v>3</v>
      </c>
      <c r="V7" s="52"/>
      <c r="W7" s="51">
        <v>41</v>
      </c>
      <c r="X7" s="74"/>
      <c r="Y7" s="74"/>
      <c r="Z7" s="74"/>
      <c r="AA7" s="75">
        <v>1</v>
      </c>
      <c r="AB7" s="24">
        <f>X7*1</f>
        <v>0</v>
      </c>
      <c r="AC7" s="24">
        <f>Y7*2</f>
        <v>0</v>
      </c>
      <c r="AD7" s="24">
        <f>Z7*3</f>
        <v>0</v>
      </c>
      <c r="AE7" s="24">
        <f>AA7*4</f>
        <v>4</v>
      </c>
      <c r="AF7" s="24">
        <f t="shared" ref="AF7:AF18" si="2">SUM(AB7:AE7)</f>
        <v>4</v>
      </c>
      <c r="AG7" s="55">
        <f>AF7+AF8+AF9+AF10+AF11+AF12</f>
        <v>19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>
        <v>1</v>
      </c>
      <c r="C8" s="74"/>
      <c r="D8" s="74"/>
      <c r="E8" s="75"/>
      <c r="F8" s="24">
        <f>B8*4</f>
        <v>4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4</v>
      </c>
      <c r="K8" s="47"/>
      <c r="L8" s="56">
        <v>22</v>
      </c>
      <c r="M8" s="74"/>
      <c r="N8" s="74">
        <v>1</v>
      </c>
      <c r="O8" s="74"/>
      <c r="P8" s="75"/>
      <c r="Q8" s="24">
        <f>M8*1</f>
        <v>0</v>
      </c>
      <c r="R8" s="24">
        <f>N8*2</f>
        <v>2</v>
      </c>
      <c r="S8" s="24">
        <f>O8*3</f>
        <v>0</v>
      </c>
      <c r="T8" s="24">
        <f>P8*4</f>
        <v>0</v>
      </c>
      <c r="U8" s="24">
        <f t="shared" si="1"/>
        <v>2</v>
      </c>
      <c r="V8" s="47"/>
      <c r="W8" s="51">
        <v>42</v>
      </c>
      <c r="X8" s="74"/>
      <c r="Y8" s="74"/>
      <c r="Z8" s="74">
        <v>1</v>
      </c>
      <c r="AA8" s="75"/>
      <c r="AB8" s="24">
        <f>X8*1</f>
        <v>0</v>
      </c>
      <c r="AC8" s="24">
        <f>Y8*2</f>
        <v>0</v>
      </c>
      <c r="AD8" s="24">
        <f>Z8*3</f>
        <v>3</v>
      </c>
      <c r="AE8" s="24">
        <f>AA8*4</f>
        <v>0</v>
      </c>
      <c r="AF8" s="24">
        <f t="shared" si="2"/>
        <v>3</v>
      </c>
      <c r="AG8" s="47"/>
      <c r="AH8" s="40"/>
      <c r="AI8" s="53">
        <f>K13</f>
        <v>15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/>
      <c r="D9" s="74">
        <v>1</v>
      </c>
      <c r="E9" s="75"/>
      <c r="F9" s="24">
        <f>B9*4</f>
        <v>0</v>
      </c>
      <c r="G9" s="24">
        <f>C9*3</f>
        <v>0</v>
      </c>
      <c r="H9" s="24">
        <f>D9*2</f>
        <v>2</v>
      </c>
      <c r="I9" s="24">
        <f>E9*1</f>
        <v>0</v>
      </c>
      <c r="J9" s="24">
        <f t="shared" si="0"/>
        <v>2</v>
      </c>
      <c r="K9" s="47"/>
      <c r="L9" s="51">
        <v>23</v>
      </c>
      <c r="M9" s="74"/>
      <c r="N9" s="74"/>
      <c r="O9" s="74">
        <v>1</v>
      </c>
      <c r="P9" s="75"/>
      <c r="Q9" s="24">
        <f>M9*1</f>
        <v>0</v>
      </c>
      <c r="R9" s="24">
        <f>N9*2</f>
        <v>0</v>
      </c>
      <c r="S9" s="24">
        <f>O9*3</f>
        <v>3</v>
      </c>
      <c r="T9" s="24">
        <f>P9*4</f>
        <v>0</v>
      </c>
      <c r="U9" s="24">
        <f t="shared" si="1"/>
        <v>3</v>
      </c>
      <c r="V9" s="47"/>
      <c r="W9" s="51">
        <v>43</v>
      </c>
      <c r="X9" s="74"/>
      <c r="Y9" s="74"/>
      <c r="Z9" s="74"/>
      <c r="AA9" s="75">
        <v>1</v>
      </c>
      <c r="AB9" s="24">
        <f>X9*1</f>
        <v>0</v>
      </c>
      <c r="AC9" s="24">
        <f>Y9*2</f>
        <v>0</v>
      </c>
      <c r="AD9" s="24">
        <f>Z9*3</f>
        <v>0</v>
      </c>
      <c r="AE9" s="24">
        <f>AA9*4</f>
        <v>4</v>
      </c>
      <c r="AF9" s="24">
        <f t="shared" si="2"/>
        <v>4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/>
      <c r="E10" s="75">
        <v>1</v>
      </c>
      <c r="F10" s="24">
        <f>B10*1</f>
        <v>0</v>
      </c>
      <c r="G10" s="24">
        <f>C10*2</f>
        <v>0</v>
      </c>
      <c r="H10" s="24">
        <f>D10*3</f>
        <v>0</v>
      </c>
      <c r="I10" s="24">
        <f>E10*4</f>
        <v>4</v>
      </c>
      <c r="J10" s="24">
        <f t="shared" si="0"/>
        <v>4</v>
      </c>
      <c r="K10" s="47"/>
      <c r="L10" s="56">
        <v>24</v>
      </c>
      <c r="M10" s="74"/>
      <c r="N10" s="74">
        <v>1</v>
      </c>
      <c r="O10" s="74"/>
      <c r="P10" s="75"/>
      <c r="Q10" s="24">
        <f>M10*4</f>
        <v>0</v>
      </c>
      <c r="R10" s="24">
        <f>N10*3</f>
        <v>3</v>
      </c>
      <c r="S10" s="24">
        <f>O10*2</f>
        <v>0</v>
      </c>
      <c r="T10" s="24">
        <f>P10*1</f>
        <v>0</v>
      </c>
      <c r="U10" s="24">
        <f t="shared" si="1"/>
        <v>3</v>
      </c>
      <c r="V10" s="47"/>
      <c r="W10" s="51">
        <v>44</v>
      </c>
      <c r="X10" s="74"/>
      <c r="Y10" s="74"/>
      <c r="Z10" s="74"/>
      <c r="AA10" s="75">
        <v>1</v>
      </c>
      <c r="AB10" s="24">
        <f>X10*1</f>
        <v>0</v>
      </c>
      <c r="AC10" s="24">
        <f>Y10*2</f>
        <v>0</v>
      </c>
      <c r="AD10" s="24">
        <f>Z10*3</f>
        <v>0</v>
      </c>
      <c r="AE10" s="24">
        <f>AA10*4</f>
        <v>4</v>
      </c>
      <c r="AF10" s="24">
        <f t="shared" si="2"/>
        <v>4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>
        <v>1</v>
      </c>
      <c r="D11" s="74"/>
      <c r="E11" s="75"/>
      <c r="F11" s="24">
        <f>B11*4</f>
        <v>0</v>
      </c>
      <c r="G11" s="24">
        <f>C11*3</f>
        <v>3</v>
      </c>
      <c r="H11" s="24">
        <f>D11*2</f>
        <v>0</v>
      </c>
      <c r="I11" s="24">
        <f>E11*1</f>
        <v>0</v>
      </c>
      <c r="J11" s="24">
        <f t="shared" si="0"/>
        <v>3</v>
      </c>
      <c r="K11" s="52"/>
      <c r="L11" s="51">
        <v>25</v>
      </c>
      <c r="M11" s="74"/>
      <c r="N11" s="74">
        <v>1</v>
      </c>
      <c r="O11" s="74"/>
      <c r="P11" s="75"/>
      <c r="Q11" s="24">
        <f>M11*1</f>
        <v>0</v>
      </c>
      <c r="R11" s="24">
        <f>N11*2</f>
        <v>2</v>
      </c>
      <c r="S11" s="24">
        <f>O11*3</f>
        <v>0</v>
      </c>
      <c r="T11" s="24">
        <f>P11*4</f>
        <v>0</v>
      </c>
      <c r="U11" s="24">
        <f t="shared" si="1"/>
        <v>2</v>
      </c>
      <c r="V11" s="55">
        <f>U11+U12+U13+U14+U15+U16</f>
        <v>14</v>
      </c>
      <c r="W11" s="51">
        <v>45</v>
      </c>
      <c r="X11" s="74"/>
      <c r="Y11" s="74"/>
      <c r="Z11" s="74">
        <v>1</v>
      </c>
      <c r="AA11" s="75"/>
      <c r="AB11" s="24">
        <f>X11*4</f>
        <v>0</v>
      </c>
      <c r="AC11" s="24">
        <f>Y11*3</f>
        <v>0</v>
      </c>
      <c r="AD11" s="24">
        <f>Z11*2</f>
        <v>2</v>
      </c>
      <c r="AE11" s="24">
        <f>AA11*1</f>
        <v>0</v>
      </c>
      <c r="AF11" s="24">
        <f t="shared" si="2"/>
        <v>2</v>
      </c>
      <c r="AG11" s="52"/>
      <c r="AH11" s="40"/>
      <c r="AI11" s="53">
        <f>K19</f>
        <v>15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/>
      <c r="D12" s="74">
        <v>1</v>
      </c>
      <c r="E12" s="75"/>
      <c r="F12" s="24">
        <f>B12*1</f>
        <v>0</v>
      </c>
      <c r="G12" s="24">
        <f>C12*2</f>
        <v>0</v>
      </c>
      <c r="H12" s="24">
        <f>D12*3</f>
        <v>3</v>
      </c>
      <c r="I12" s="24">
        <f>E12*4</f>
        <v>0</v>
      </c>
      <c r="J12" s="24">
        <f t="shared" si="0"/>
        <v>3</v>
      </c>
      <c r="K12" s="52"/>
      <c r="L12" s="56">
        <v>26</v>
      </c>
      <c r="M12" s="74"/>
      <c r="N12" s="74"/>
      <c r="O12" s="74">
        <v>1</v>
      </c>
      <c r="P12" s="75"/>
      <c r="Q12" s="24">
        <f>M12*4</f>
        <v>0</v>
      </c>
      <c r="R12" s="24">
        <f>N12*3</f>
        <v>0</v>
      </c>
      <c r="S12" s="24">
        <f>O12*2</f>
        <v>2</v>
      </c>
      <c r="T12" s="24">
        <f>P12*1</f>
        <v>0</v>
      </c>
      <c r="U12" s="24">
        <f t="shared" si="1"/>
        <v>2</v>
      </c>
      <c r="V12" s="47"/>
      <c r="W12" s="51">
        <v>46</v>
      </c>
      <c r="X12" s="74"/>
      <c r="Y12" s="74">
        <v>1</v>
      </c>
      <c r="Z12" s="74"/>
      <c r="AA12" s="75"/>
      <c r="AB12" s="24">
        <f>X12*1</f>
        <v>0</v>
      </c>
      <c r="AC12" s="24">
        <f>Y12*2</f>
        <v>2</v>
      </c>
      <c r="AD12" s="24">
        <f>Z12*3</f>
        <v>0</v>
      </c>
      <c r="AE12" s="24">
        <f>AA12*4</f>
        <v>0</v>
      </c>
      <c r="AF12" s="24">
        <f t="shared" si="2"/>
        <v>2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>
        <v>1</v>
      </c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4</v>
      </c>
      <c r="J13" s="24">
        <f t="shared" si="0"/>
        <v>4</v>
      </c>
      <c r="K13" s="41">
        <f>J13+J14+J15+J16+J17+J18</f>
        <v>15</v>
      </c>
      <c r="L13" s="51">
        <v>27</v>
      </c>
      <c r="M13" s="74"/>
      <c r="N13" s="74"/>
      <c r="O13" s="74">
        <v>1</v>
      </c>
      <c r="P13" s="75"/>
      <c r="Q13" s="24">
        <f>M13*4</f>
        <v>0</v>
      </c>
      <c r="R13" s="24">
        <f>N13*3</f>
        <v>0</v>
      </c>
      <c r="S13" s="24">
        <f>O13*2</f>
        <v>2</v>
      </c>
      <c r="T13" s="24">
        <f>P13*1</f>
        <v>0</v>
      </c>
      <c r="U13" s="24">
        <f t="shared" si="1"/>
        <v>2</v>
      </c>
      <c r="V13" s="47"/>
      <c r="W13" s="51">
        <v>47</v>
      </c>
      <c r="X13" s="74"/>
      <c r="Y13" s="74">
        <v>1</v>
      </c>
      <c r="Z13" s="74"/>
      <c r="AA13" s="75"/>
      <c r="AB13" s="24">
        <f>X13*4</f>
        <v>0</v>
      </c>
      <c r="AC13" s="24">
        <f>Y13*3</f>
        <v>3</v>
      </c>
      <c r="AD13" s="24">
        <f>Z13*2</f>
        <v>0</v>
      </c>
      <c r="AE13" s="24">
        <f>AA13*1</f>
        <v>0</v>
      </c>
      <c r="AF13" s="24">
        <f t="shared" si="2"/>
        <v>3</v>
      </c>
      <c r="AG13" s="41">
        <f>AF13+AF14+AF15+AF16+AF17+AF18</f>
        <v>16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/>
      <c r="C14" s="74"/>
      <c r="D14" s="74">
        <v>1</v>
      </c>
      <c r="E14" s="75"/>
      <c r="F14" s="24">
        <f>B14*4</f>
        <v>0</v>
      </c>
      <c r="G14" s="24">
        <f>C14*3</f>
        <v>0</v>
      </c>
      <c r="H14" s="24">
        <f>D14*2</f>
        <v>2</v>
      </c>
      <c r="I14" s="24">
        <f>E14*1</f>
        <v>0</v>
      </c>
      <c r="J14" s="24">
        <f t="shared" si="0"/>
        <v>2</v>
      </c>
      <c r="K14" s="47"/>
      <c r="L14" s="56">
        <v>28</v>
      </c>
      <c r="M14" s="74"/>
      <c r="N14" s="74"/>
      <c r="O14" s="74"/>
      <c r="P14" s="75">
        <v>1</v>
      </c>
      <c r="Q14" s="24">
        <f>M14*1</f>
        <v>0</v>
      </c>
      <c r="R14" s="24">
        <f>N14*2</f>
        <v>0</v>
      </c>
      <c r="S14" s="24">
        <f>O14*3</f>
        <v>0</v>
      </c>
      <c r="T14" s="24">
        <f>P14*4</f>
        <v>4</v>
      </c>
      <c r="U14" s="24">
        <f t="shared" si="1"/>
        <v>4</v>
      </c>
      <c r="V14" s="47"/>
      <c r="W14" s="51">
        <v>48</v>
      </c>
      <c r="X14" s="74"/>
      <c r="Y14" s="74"/>
      <c r="Z14" s="74">
        <v>1</v>
      </c>
      <c r="AA14" s="75"/>
      <c r="AB14" s="24">
        <f>X14*1</f>
        <v>0</v>
      </c>
      <c r="AC14" s="24">
        <f>Y14*2</f>
        <v>0</v>
      </c>
      <c r="AD14" s="24">
        <f>Z14*3</f>
        <v>3</v>
      </c>
      <c r="AE14" s="24">
        <f>AA14*4</f>
        <v>0</v>
      </c>
      <c r="AF14" s="24">
        <f t="shared" si="2"/>
        <v>3</v>
      </c>
      <c r="AG14" s="47"/>
      <c r="AH14" s="40"/>
      <c r="AI14" s="53">
        <f>K25</f>
        <v>14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>
        <v>1</v>
      </c>
      <c r="D15" s="74"/>
      <c r="E15" s="75"/>
      <c r="F15" s="24">
        <f>B15*4</f>
        <v>0</v>
      </c>
      <c r="G15" s="24">
        <f>C15*3</f>
        <v>3</v>
      </c>
      <c r="H15" s="24">
        <f>D15*2</f>
        <v>0</v>
      </c>
      <c r="I15" s="24">
        <f>E15*1</f>
        <v>0</v>
      </c>
      <c r="J15" s="24">
        <f t="shared" si="0"/>
        <v>3</v>
      </c>
      <c r="K15" s="47"/>
      <c r="L15" s="51">
        <v>29</v>
      </c>
      <c r="M15" s="74"/>
      <c r="N15" s="74">
        <v>1</v>
      </c>
      <c r="O15" s="74"/>
      <c r="P15" s="75"/>
      <c r="Q15" s="24">
        <f>M15*4</f>
        <v>0</v>
      </c>
      <c r="R15" s="24">
        <f>N15*3</f>
        <v>3</v>
      </c>
      <c r="S15" s="24">
        <f>O15*2</f>
        <v>0</v>
      </c>
      <c r="T15" s="24">
        <f>P15*1</f>
        <v>0</v>
      </c>
      <c r="U15" s="24">
        <f t="shared" si="1"/>
        <v>3</v>
      </c>
      <c r="V15" s="47"/>
      <c r="W15" s="51">
        <v>49</v>
      </c>
      <c r="X15" s="74"/>
      <c r="Y15" s="74">
        <v>1</v>
      </c>
      <c r="Z15" s="74"/>
      <c r="AA15" s="75"/>
      <c r="AB15" s="24">
        <f>X15*1</f>
        <v>0</v>
      </c>
      <c r="AC15" s="24">
        <f>Y15*2</f>
        <v>2</v>
      </c>
      <c r="AD15" s="24">
        <f>Z15*3</f>
        <v>0</v>
      </c>
      <c r="AE15" s="24">
        <f>AA15*4</f>
        <v>0</v>
      </c>
      <c r="AF15" s="24">
        <f t="shared" si="2"/>
        <v>2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>
        <v>1</v>
      </c>
      <c r="D16" s="74"/>
      <c r="E16" s="75"/>
      <c r="F16" s="24">
        <f>B16*1</f>
        <v>0</v>
      </c>
      <c r="G16" s="24">
        <f>C16*2</f>
        <v>2</v>
      </c>
      <c r="H16" s="24">
        <f>D16*3</f>
        <v>0</v>
      </c>
      <c r="I16" s="24">
        <f>E16*4</f>
        <v>0</v>
      </c>
      <c r="J16" s="24">
        <f t="shared" si="0"/>
        <v>2</v>
      </c>
      <c r="K16" s="52"/>
      <c r="L16" s="56">
        <v>30</v>
      </c>
      <c r="M16" s="74"/>
      <c r="N16" s="74"/>
      <c r="O16" s="74"/>
      <c r="P16" s="75">
        <v>1</v>
      </c>
      <c r="Q16" s="24">
        <f>M16*4</f>
        <v>0</v>
      </c>
      <c r="R16" s="24">
        <f>N16*3</f>
        <v>0</v>
      </c>
      <c r="S16" s="24">
        <f>O16*2</f>
        <v>0</v>
      </c>
      <c r="T16" s="24">
        <f>P16*1</f>
        <v>1</v>
      </c>
      <c r="U16" s="24">
        <f t="shared" si="1"/>
        <v>1</v>
      </c>
      <c r="V16" s="52"/>
      <c r="W16" s="51">
        <v>50</v>
      </c>
      <c r="X16" s="74"/>
      <c r="Y16" s="74"/>
      <c r="Z16" s="74">
        <v>1</v>
      </c>
      <c r="AA16" s="75"/>
      <c r="AB16" s="24">
        <f>X16*1</f>
        <v>0</v>
      </c>
      <c r="AC16" s="24">
        <f>Y16*2</f>
        <v>0</v>
      </c>
      <c r="AD16" s="24">
        <f>Z16*3</f>
        <v>3</v>
      </c>
      <c r="AE16" s="24">
        <f>AA16*4</f>
        <v>0</v>
      </c>
      <c r="AF16" s="24">
        <f t="shared" si="2"/>
        <v>3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>
        <v>1</v>
      </c>
      <c r="E17" s="75"/>
      <c r="F17" s="24">
        <f>B17*4</f>
        <v>0</v>
      </c>
      <c r="G17" s="24">
        <f>C17*3</f>
        <v>0</v>
      </c>
      <c r="H17" s="24">
        <f>D17*2</f>
        <v>2</v>
      </c>
      <c r="I17" s="24">
        <f>E17*1</f>
        <v>0</v>
      </c>
      <c r="J17" s="24">
        <f t="shared" si="0"/>
        <v>2</v>
      </c>
      <c r="K17" s="52"/>
      <c r="L17" s="51">
        <v>31</v>
      </c>
      <c r="M17" s="74"/>
      <c r="N17" s="74">
        <v>1</v>
      </c>
      <c r="O17" s="74"/>
      <c r="P17" s="75"/>
      <c r="Q17" s="24">
        <f>M17*1</f>
        <v>0</v>
      </c>
      <c r="R17" s="24">
        <f>N17*2</f>
        <v>2</v>
      </c>
      <c r="S17" s="24">
        <f>O17*3</f>
        <v>0</v>
      </c>
      <c r="T17" s="24">
        <f>P17*4</f>
        <v>0</v>
      </c>
      <c r="U17" s="24">
        <f t="shared" si="1"/>
        <v>2</v>
      </c>
      <c r="V17" s="41">
        <f>U17+U18+U19+U20+U21+U22</f>
        <v>16</v>
      </c>
      <c r="W17" s="51">
        <v>51</v>
      </c>
      <c r="X17" s="74"/>
      <c r="Y17" s="74"/>
      <c r="Z17" s="74">
        <v>1</v>
      </c>
      <c r="AA17" s="75"/>
      <c r="AB17" s="24">
        <f>X17*4</f>
        <v>0</v>
      </c>
      <c r="AC17" s="24">
        <f>Y17*3</f>
        <v>0</v>
      </c>
      <c r="AD17" s="24">
        <f>Z17*2</f>
        <v>2</v>
      </c>
      <c r="AE17" s="24">
        <f>AA17*1</f>
        <v>0</v>
      </c>
      <c r="AF17" s="24">
        <f t="shared" si="2"/>
        <v>2</v>
      </c>
      <c r="AG17" s="47"/>
      <c r="AH17" s="40"/>
      <c r="AI17" s="53">
        <f>V11</f>
        <v>14</v>
      </c>
      <c r="AJ17" s="40"/>
      <c r="AK17" s="40"/>
      <c r="AL17" s="40"/>
      <c r="AM17" s="71"/>
    </row>
    <row r="18" spans="1:39" ht="23.25" x14ac:dyDescent="0.2">
      <c r="A18" s="51">
        <v>12</v>
      </c>
      <c r="B18" s="74"/>
      <c r="C18" s="74">
        <v>1</v>
      </c>
      <c r="D18" s="74"/>
      <c r="E18" s="75"/>
      <c r="F18" s="24">
        <f>B18*1</f>
        <v>0</v>
      </c>
      <c r="G18" s="24">
        <f>C18*2</f>
        <v>2</v>
      </c>
      <c r="H18" s="24">
        <f>D18*3</f>
        <v>0</v>
      </c>
      <c r="I18" s="24">
        <f>E18*4</f>
        <v>0</v>
      </c>
      <c r="J18" s="24">
        <f t="shared" si="0"/>
        <v>2</v>
      </c>
      <c r="K18" s="47"/>
      <c r="L18" s="56">
        <v>32</v>
      </c>
      <c r="M18" s="74"/>
      <c r="N18" s="74"/>
      <c r="O18" s="74">
        <v>1</v>
      </c>
      <c r="P18" s="75"/>
      <c r="Q18" s="24">
        <f>M18*1</f>
        <v>0</v>
      </c>
      <c r="R18" s="24">
        <f>N18*2</f>
        <v>0</v>
      </c>
      <c r="S18" s="24">
        <f>O18*3</f>
        <v>3</v>
      </c>
      <c r="T18" s="24">
        <f>P18*4</f>
        <v>0</v>
      </c>
      <c r="U18" s="24">
        <f t="shared" si="1"/>
        <v>3</v>
      </c>
      <c r="V18" s="47"/>
      <c r="W18" s="51">
        <v>52</v>
      </c>
      <c r="X18" s="74"/>
      <c r="Y18" s="74">
        <v>1</v>
      </c>
      <c r="Z18" s="74"/>
      <c r="AA18" s="75"/>
      <c r="AB18" s="24">
        <f>X18*4</f>
        <v>0</v>
      </c>
      <c r="AC18" s="24">
        <f>Y18*3</f>
        <v>3</v>
      </c>
      <c r="AD18" s="24">
        <f>Z18*2</f>
        <v>0</v>
      </c>
      <c r="AE18" s="24">
        <f>AA18*1</f>
        <v>0</v>
      </c>
      <c r="AF18" s="24">
        <f t="shared" si="2"/>
        <v>3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>
        <v>1</v>
      </c>
      <c r="D19" s="74"/>
      <c r="E19" s="75"/>
      <c r="F19" s="24">
        <f>B19*4</f>
        <v>0</v>
      </c>
      <c r="G19" s="24">
        <f>C19*3</f>
        <v>3</v>
      </c>
      <c r="H19" s="24">
        <f>D19*2</f>
        <v>0</v>
      </c>
      <c r="I19" s="24">
        <f>E19*1</f>
        <v>0</v>
      </c>
      <c r="J19" s="24">
        <f t="shared" si="0"/>
        <v>3</v>
      </c>
      <c r="K19" s="41">
        <f>J19+J20+J21+J22+J23+J24</f>
        <v>15</v>
      </c>
      <c r="L19" s="51">
        <v>33</v>
      </c>
      <c r="M19" s="74"/>
      <c r="N19" s="74"/>
      <c r="O19" s="74">
        <v>1</v>
      </c>
      <c r="P19" s="75"/>
      <c r="Q19" s="24">
        <f>M19*4</f>
        <v>0</v>
      </c>
      <c r="R19" s="24">
        <f>N19*3</f>
        <v>0</v>
      </c>
      <c r="S19" s="24">
        <f>O19*2</f>
        <v>2</v>
      </c>
      <c r="T19" s="24">
        <f>P19*1</f>
        <v>0</v>
      </c>
      <c r="U19" s="24">
        <f t="shared" si="1"/>
        <v>2</v>
      </c>
      <c r="V19" s="47"/>
      <c r="W19" s="51"/>
      <c r="X19" s="74"/>
      <c r="Y19" s="74"/>
      <c r="Z19" s="74"/>
      <c r="AA19" s="75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>
        <v>1</v>
      </c>
      <c r="E20" s="75"/>
      <c r="F20" s="24">
        <f>B20*1</f>
        <v>0</v>
      </c>
      <c r="G20" s="24">
        <f>C20*2</f>
        <v>0</v>
      </c>
      <c r="H20" s="24">
        <f>D20*3</f>
        <v>3</v>
      </c>
      <c r="I20" s="24">
        <f>E20*4</f>
        <v>0</v>
      </c>
      <c r="J20" s="24">
        <f t="shared" si="0"/>
        <v>3</v>
      </c>
      <c r="K20" s="47"/>
      <c r="L20" s="56">
        <v>34</v>
      </c>
      <c r="M20" s="74"/>
      <c r="N20" s="74"/>
      <c r="O20" s="74">
        <v>1</v>
      </c>
      <c r="P20" s="75"/>
      <c r="Q20" s="24">
        <f>M20*1</f>
        <v>0</v>
      </c>
      <c r="R20" s="24">
        <f>N20*2</f>
        <v>0</v>
      </c>
      <c r="S20" s="24">
        <f>O20*3</f>
        <v>3</v>
      </c>
      <c r="T20" s="24">
        <f>P20*4</f>
        <v>0</v>
      </c>
      <c r="U20" s="24">
        <f t="shared" si="1"/>
        <v>3</v>
      </c>
      <c r="V20" s="47"/>
      <c r="W20" s="51"/>
      <c r="X20" s="74"/>
      <c r="Y20" s="74"/>
      <c r="Z20" s="74"/>
      <c r="AA20" s="75"/>
      <c r="AB20" s="33"/>
      <c r="AC20" s="33"/>
      <c r="AD20" s="33"/>
      <c r="AE20" s="33"/>
      <c r="AF20" s="30"/>
      <c r="AG20" s="47"/>
      <c r="AH20" s="40"/>
      <c r="AI20" s="53">
        <f>V17</f>
        <v>16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>
        <v>1</v>
      </c>
      <c r="E21" s="75"/>
      <c r="F21" s="24">
        <f>B21*1</f>
        <v>0</v>
      </c>
      <c r="G21" s="24">
        <f>C21*2</f>
        <v>0</v>
      </c>
      <c r="H21" s="24">
        <f>D21*3</f>
        <v>3</v>
      </c>
      <c r="I21" s="24">
        <f>E21*4</f>
        <v>0</v>
      </c>
      <c r="J21" s="24">
        <f t="shared" si="0"/>
        <v>3</v>
      </c>
      <c r="K21" s="52"/>
      <c r="L21" s="51">
        <v>35</v>
      </c>
      <c r="M21" s="74"/>
      <c r="N21" s="74">
        <v>1</v>
      </c>
      <c r="O21" s="74"/>
      <c r="P21" s="75"/>
      <c r="Q21" s="24">
        <f>M21*4</f>
        <v>0</v>
      </c>
      <c r="R21" s="24">
        <f>N21*3</f>
        <v>3</v>
      </c>
      <c r="S21" s="24">
        <f>O21*2</f>
        <v>0</v>
      </c>
      <c r="T21" s="24">
        <f>P21*1</f>
        <v>0</v>
      </c>
      <c r="U21" s="24">
        <f t="shared" si="1"/>
        <v>3</v>
      </c>
      <c r="V21" s="47"/>
      <c r="W21" s="51"/>
      <c r="X21" s="74"/>
      <c r="Y21" s="74"/>
      <c r="Z21" s="74"/>
      <c r="AA21" s="75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/>
      <c r="D22" s="74"/>
      <c r="E22" s="75">
        <v>1</v>
      </c>
      <c r="F22" s="24">
        <f>B22*4</f>
        <v>0</v>
      </c>
      <c r="G22" s="24">
        <f>C22*3</f>
        <v>0</v>
      </c>
      <c r="H22" s="24">
        <f>D22*2</f>
        <v>0</v>
      </c>
      <c r="I22" s="24">
        <f>E22*1</f>
        <v>1</v>
      </c>
      <c r="J22" s="24">
        <f t="shared" si="0"/>
        <v>1</v>
      </c>
      <c r="K22" s="52"/>
      <c r="L22" s="56">
        <v>36</v>
      </c>
      <c r="M22" s="74"/>
      <c r="N22" s="74"/>
      <c r="O22" s="74">
        <v>1</v>
      </c>
      <c r="P22" s="75"/>
      <c r="Q22" s="24">
        <f>M22*1</f>
        <v>0</v>
      </c>
      <c r="R22" s="24">
        <f>N22*2</f>
        <v>0</v>
      </c>
      <c r="S22" s="24">
        <f>O22*3</f>
        <v>3</v>
      </c>
      <c r="T22" s="24">
        <f>P22*4</f>
        <v>0</v>
      </c>
      <c r="U22" s="24">
        <f t="shared" si="1"/>
        <v>3</v>
      </c>
      <c r="V22" s="47"/>
      <c r="W22" s="51"/>
      <c r="X22" s="74"/>
      <c r="Y22" s="74"/>
      <c r="Z22" s="74"/>
      <c r="AA22" s="75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>
        <v>1</v>
      </c>
      <c r="D23" s="74"/>
      <c r="E23" s="75"/>
      <c r="F23" s="24">
        <f>B23*1</f>
        <v>0</v>
      </c>
      <c r="G23" s="24">
        <f>C23*2</f>
        <v>2</v>
      </c>
      <c r="H23" s="24">
        <f>D23*3</f>
        <v>0</v>
      </c>
      <c r="I23" s="24">
        <f>E23*4</f>
        <v>0</v>
      </c>
      <c r="J23" s="24">
        <f t="shared" si="0"/>
        <v>2</v>
      </c>
      <c r="K23" s="47"/>
      <c r="L23" s="51">
        <v>37</v>
      </c>
      <c r="M23" s="74"/>
      <c r="N23" s="74">
        <v>1</v>
      </c>
      <c r="O23" s="74"/>
      <c r="P23" s="75"/>
      <c r="Q23" s="24">
        <f>M23*4</f>
        <v>0</v>
      </c>
      <c r="R23" s="24">
        <f>N23*3</f>
        <v>3</v>
      </c>
      <c r="S23" s="24">
        <f>O23*2</f>
        <v>0</v>
      </c>
      <c r="T23" s="24">
        <f>P23*1</f>
        <v>0</v>
      </c>
      <c r="U23" s="24">
        <f t="shared" si="1"/>
        <v>3</v>
      </c>
      <c r="V23" s="41">
        <f>U23+U24+U25+U26</f>
        <v>10</v>
      </c>
      <c r="W23" s="51"/>
      <c r="X23" s="74"/>
      <c r="Y23" s="74"/>
      <c r="Z23" s="74"/>
      <c r="AA23" s="75"/>
      <c r="AB23" s="24"/>
      <c r="AC23" s="24"/>
      <c r="AD23" s="24"/>
      <c r="AE23" s="24"/>
      <c r="AF23" s="29"/>
      <c r="AG23" s="47"/>
      <c r="AH23" s="40"/>
      <c r="AI23" s="53">
        <f>V23</f>
        <v>10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>
        <v>1</v>
      </c>
      <c r="D24" s="74"/>
      <c r="E24" s="75"/>
      <c r="F24" s="24">
        <f>B24*4</f>
        <v>0</v>
      </c>
      <c r="G24" s="24">
        <f>C24*3</f>
        <v>3</v>
      </c>
      <c r="H24" s="24">
        <f>D24*2</f>
        <v>0</v>
      </c>
      <c r="I24" s="24">
        <f>E24*1</f>
        <v>0</v>
      </c>
      <c r="J24" s="24">
        <f t="shared" si="0"/>
        <v>3</v>
      </c>
      <c r="K24" s="47"/>
      <c r="L24" s="56">
        <v>38</v>
      </c>
      <c r="M24" s="74"/>
      <c r="N24" s="74"/>
      <c r="O24" s="74">
        <v>1</v>
      </c>
      <c r="P24" s="75"/>
      <c r="Q24" s="24">
        <f>M24*1</f>
        <v>0</v>
      </c>
      <c r="R24" s="24">
        <f>N24*2</f>
        <v>0</v>
      </c>
      <c r="S24" s="24">
        <f>O24*3</f>
        <v>3</v>
      </c>
      <c r="T24" s="24">
        <f>P24*4</f>
        <v>0</v>
      </c>
      <c r="U24" s="24">
        <f t="shared" si="1"/>
        <v>3</v>
      </c>
      <c r="V24" s="47"/>
      <c r="W24" s="51"/>
      <c r="X24" s="74"/>
      <c r="Y24" s="74"/>
      <c r="Z24" s="74"/>
      <c r="AA24" s="75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/>
      <c r="C25" s="74"/>
      <c r="D25" s="74">
        <v>1</v>
      </c>
      <c r="E25" s="75"/>
      <c r="F25" s="24">
        <f>B25*4</f>
        <v>0</v>
      </c>
      <c r="G25" s="24">
        <f>C25*3</f>
        <v>0</v>
      </c>
      <c r="H25" s="24">
        <f>D25*2</f>
        <v>2</v>
      </c>
      <c r="I25" s="24">
        <f>E25*1</f>
        <v>0</v>
      </c>
      <c r="J25" s="24">
        <f t="shared" si="0"/>
        <v>2</v>
      </c>
      <c r="K25" s="41">
        <f>J25+J26+U7+U8+U9+U10</f>
        <v>14</v>
      </c>
      <c r="L25" s="51">
        <v>39</v>
      </c>
      <c r="M25" s="74"/>
      <c r="N25" s="74">
        <v>1</v>
      </c>
      <c r="O25" s="74"/>
      <c r="P25" s="75"/>
      <c r="Q25" s="24">
        <f>M25*1</f>
        <v>0</v>
      </c>
      <c r="R25" s="24">
        <f>N25*2</f>
        <v>2</v>
      </c>
      <c r="S25" s="24">
        <f>O25*3</f>
        <v>0</v>
      </c>
      <c r="T25" s="24">
        <f>P25*4</f>
        <v>0</v>
      </c>
      <c r="U25" s="24">
        <f t="shared" si="1"/>
        <v>2</v>
      </c>
      <c r="V25" s="47"/>
      <c r="W25" s="51"/>
      <c r="X25" s="74"/>
      <c r="Y25" s="74"/>
      <c r="Z25" s="74"/>
      <c r="AA25" s="75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>
        <v>1</v>
      </c>
      <c r="C26" s="74"/>
      <c r="D26" s="74"/>
      <c r="E26" s="75"/>
      <c r="F26" s="24">
        <f>B26*1</f>
        <v>1</v>
      </c>
      <c r="G26" s="24">
        <f>C26*2</f>
        <v>0</v>
      </c>
      <c r="H26" s="24">
        <f>D26*3</f>
        <v>0</v>
      </c>
      <c r="I26" s="24">
        <f>E26*4</f>
        <v>0</v>
      </c>
      <c r="J26" s="24">
        <f t="shared" si="0"/>
        <v>1</v>
      </c>
      <c r="K26" s="47"/>
      <c r="L26" s="56">
        <v>40</v>
      </c>
      <c r="M26" s="74"/>
      <c r="N26" s="74"/>
      <c r="O26" s="74">
        <v>1</v>
      </c>
      <c r="P26" s="75"/>
      <c r="Q26" s="24">
        <f>M26*4</f>
        <v>0</v>
      </c>
      <c r="R26" s="24">
        <f>N26*3</f>
        <v>0</v>
      </c>
      <c r="S26" s="24">
        <f>O26*2</f>
        <v>2</v>
      </c>
      <c r="T26" s="24">
        <f>P26*1</f>
        <v>0</v>
      </c>
      <c r="U26" s="24">
        <f t="shared" si="1"/>
        <v>2</v>
      </c>
      <c r="V26" s="47"/>
      <c r="W26" s="51"/>
      <c r="X26" s="74"/>
      <c r="Y26" s="74"/>
      <c r="Z26" s="74"/>
      <c r="AA26" s="75"/>
      <c r="AB26" s="24"/>
      <c r="AC26" s="24"/>
      <c r="AD26" s="24"/>
      <c r="AE26" s="24"/>
      <c r="AF26" s="29"/>
      <c r="AG26" s="47"/>
      <c r="AH26" s="40"/>
      <c r="AI26" s="53">
        <f>AG7</f>
        <v>19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16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1.1417322834645669" right="0.31496062992125984" top="0.27559055118110237" bottom="0.22" header="0.31496062992125984" footer="0.19"/>
  <pageSetup paperSize="9" scale="8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opLeftCell="A8" zoomScale="130" zoomScaleNormal="130" workbookViewId="0">
      <selection activeCell="Z18" sqref="Z18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name!B5</f>
        <v>เด็กชายพีรภัทร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name!C5</f>
        <v>ดอนปฐม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name!A5</f>
        <v>4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19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/>
      <c r="F7" s="75">
        <v>1</v>
      </c>
      <c r="G7" s="24">
        <f>C7*1</f>
        <v>0</v>
      </c>
      <c r="H7" s="24">
        <f>D7*2</f>
        <v>0</v>
      </c>
      <c r="I7" s="24">
        <f>E7*3</f>
        <v>0</v>
      </c>
      <c r="J7" s="24">
        <f>F7*4</f>
        <v>4</v>
      </c>
      <c r="K7" s="24">
        <f>SUM(G7:J7)</f>
        <v>4</v>
      </c>
      <c r="L7" s="55">
        <f>K7+K8+K9+K10+K11+K12</f>
        <v>19</v>
      </c>
      <c r="M7" s="51">
        <v>21</v>
      </c>
      <c r="N7" s="74"/>
      <c r="O7" s="74"/>
      <c r="P7" s="74"/>
      <c r="Q7" s="75">
        <v>1</v>
      </c>
      <c r="R7" s="24">
        <f>N7*4</f>
        <v>0</v>
      </c>
      <c r="S7" s="24">
        <f>O7*3</f>
        <v>0</v>
      </c>
      <c r="T7" s="24">
        <f>P7*2</f>
        <v>0</v>
      </c>
      <c r="U7" s="24">
        <f>Q7*1</f>
        <v>1</v>
      </c>
      <c r="V7" s="24">
        <f>SUM(R7:U7)</f>
        <v>1</v>
      </c>
      <c r="W7" s="52"/>
      <c r="X7" s="51">
        <v>41</v>
      </c>
      <c r="Y7" s="74"/>
      <c r="Z7" s="74"/>
      <c r="AA7" s="74"/>
      <c r="AB7" s="75">
        <v>1</v>
      </c>
      <c r="AC7" s="24">
        <f>Y7*1</f>
        <v>0</v>
      </c>
      <c r="AD7" s="24">
        <f>Z7*2</f>
        <v>0</v>
      </c>
      <c r="AE7" s="24">
        <f>AA7*3</f>
        <v>0</v>
      </c>
      <c r="AF7" s="24">
        <f>AB7*4</f>
        <v>4</v>
      </c>
      <c r="AG7" s="24">
        <f t="shared" ref="AG7:AG18" si="0">SUM(AC7:AF7)</f>
        <v>4</v>
      </c>
      <c r="AH7" s="55">
        <f>AG7+AG8+AG9+AG10+AG11+AG12</f>
        <v>21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4</v>
      </c>
      <c r="L8" s="47"/>
      <c r="M8" s="56">
        <v>22</v>
      </c>
      <c r="N8" s="74"/>
      <c r="O8" s="74"/>
      <c r="P8" s="74"/>
      <c r="Q8" s="75">
        <v>1</v>
      </c>
      <c r="R8" s="24">
        <f>N8*1</f>
        <v>0</v>
      </c>
      <c r="S8" s="24">
        <f>O8*2</f>
        <v>0</v>
      </c>
      <c r="T8" s="24">
        <f>P8*3</f>
        <v>0</v>
      </c>
      <c r="U8" s="24">
        <f>Q8*4</f>
        <v>4</v>
      </c>
      <c r="V8" s="24">
        <f>SUM(R8:U8)</f>
        <v>4</v>
      </c>
      <c r="W8" s="47"/>
      <c r="X8" s="51">
        <v>42</v>
      </c>
      <c r="Y8" s="74"/>
      <c r="Z8" s="74"/>
      <c r="AA8" s="74"/>
      <c r="AB8" s="75">
        <v>1</v>
      </c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0</v>
      </c>
      <c r="AF8" s="24">
        <f t="shared" ref="AF8:AF16" si="4">AB8*4</f>
        <v>4</v>
      </c>
      <c r="AG8" s="24">
        <f t="shared" si="0"/>
        <v>4</v>
      </c>
      <c r="AH8" s="47"/>
      <c r="AI8" s="40"/>
      <c r="AJ8" s="53">
        <f>L13</f>
        <v>14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>SUM(G9:J9)</f>
        <v>3</v>
      </c>
      <c r="L9" s="47"/>
      <c r="M9" s="51">
        <v>23</v>
      </c>
      <c r="N9" s="74">
        <v>1</v>
      </c>
      <c r="O9" s="74"/>
      <c r="P9" s="74"/>
      <c r="Q9" s="75"/>
      <c r="R9" s="24">
        <f>N9*1</f>
        <v>1</v>
      </c>
      <c r="S9" s="24">
        <f>O9*2</f>
        <v>0</v>
      </c>
      <c r="T9" s="24">
        <f>P9*3</f>
        <v>0</v>
      </c>
      <c r="U9" s="24">
        <f>Q9*4</f>
        <v>0</v>
      </c>
      <c r="V9" s="24">
        <f>SUM(R9:U9)</f>
        <v>1</v>
      </c>
      <c r="W9" s="47"/>
      <c r="X9" s="51">
        <v>43</v>
      </c>
      <c r="Y9" s="74"/>
      <c r="Z9" s="74">
        <v>1</v>
      </c>
      <c r="AA9" s="74"/>
      <c r="AB9" s="75"/>
      <c r="AC9" s="24">
        <f t="shared" si="1"/>
        <v>0</v>
      </c>
      <c r="AD9" s="24">
        <f t="shared" si="2"/>
        <v>2</v>
      </c>
      <c r="AE9" s="24">
        <f t="shared" si="3"/>
        <v>0</v>
      </c>
      <c r="AF9" s="24">
        <f t="shared" si="4"/>
        <v>0</v>
      </c>
      <c r="AG9" s="24">
        <f t="shared" si="0"/>
        <v>2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>
        <v>1</v>
      </c>
      <c r="E10" s="74"/>
      <c r="F10" s="75"/>
      <c r="G10" s="24">
        <f t="shared" ref="G10:G26" si="5">C10*1</f>
        <v>0</v>
      </c>
      <c r="H10" s="24">
        <f t="shared" ref="H10:H26" si="6">D10*2</f>
        <v>2</v>
      </c>
      <c r="I10" s="24">
        <f t="shared" ref="I10:I26" si="7">E10*3</f>
        <v>0</v>
      </c>
      <c r="J10" s="24">
        <f t="shared" ref="J10:J26" si="8">F10*4</f>
        <v>0</v>
      </c>
      <c r="K10" s="24">
        <f t="shared" ref="K10:K26" si="9">SUM(G10:J10)</f>
        <v>2</v>
      </c>
      <c r="L10" s="47"/>
      <c r="M10" s="56">
        <v>24</v>
      </c>
      <c r="N10" s="74"/>
      <c r="O10" s="74"/>
      <c r="P10" s="74">
        <v>1</v>
      </c>
      <c r="Q10" s="75"/>
      <c r="R10" s="24">
        <f>N10*4</f>
        <v>0</v>
      </c>
      <c r="S10" s="24">
        <f>O10*3</f>
        <v>0</v>
      </c>
      <c r="T10" s="24">
        <f>P10*2</f>
        <v>2</v>
      </c>
      <c r="U10" s="24">
        <f>Q10*1</f>
        <v>0</v>
      </c>
      <c r="V10" s="24">
        <f>SUM(R10:U10)</f>
        <v>2</v>
      </c>
      <c r="W10" s="47"/>
      <c r="X10" s="51">
        <v>44</v>
      </c>
      <c r="Y10" s="74"/>
      <c r="Z10" s="74"/>
      <c r="AA10" s="74"/>
      <c r="AB10" s="75">
        <v>1</v>
      </c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4</v>
      </c>
      <c r="AG10" s="24">
        <f t="shared" si="0"/>
        <v>4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>
        <v>1</v>
      </c>
      <c r="D11" s="74"/>
      <c r="E11" s="74"/>
      <c r="F11" s="75"/>
      <c r="G11" s="24">
        <f>C11*4</f>
        <v>4</v>
      </c>
      <c r="H11" s="24">
        <f>D11*3</f>
        <v>0</v>
      </c>
      <c r="I11" s="24">
        <f>E11*2</f>
        <v>0</v>
      </c>
      <c r="J11" s="24">
        <f>F11*1</f>
        <v>0</v>
      </c>
      <c r="K11" s="24">
        <f>SUM(G11:J11)</f>
        <v>4</v>
      </c>
      <c r="L11" s="52"/>
      <c r="M11" s="51">
        <v>25</v>
      </c>
      <c r="N11" s="74"/>
      <c r="O11" s="74">
        <v>1</v>
      </c>
      <c r="P11" s="74"/>
      <c r="Q11" s="75"/>
      <c r="R11" s="24">
        <f t="shared" ref="R11:R25" si="10">N11*1</f>
        <v>0</v>
      </c>
      <c r="S11" s="24">
        <f t="shared" ref="S11:S25" si="11">O11*2</f>
        <v>2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2</v>
      </c>
      <c r="W11" s="55">
        <f>V11+V12+V13+V14+V15+V16</f>
        <v>15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0"/>
        <v>3</v>
      </c>
      <c r="AH11" s="52"/>
      <c r="AI11" s="40"/>
      <c r="AJ11" s="53">
        <f>L19</f>
        <v>13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>
        <v>1</v>
      </c>
      <c r="E12" s="74"/>
      <c r="F12" s="75"/>
      <c r="G12" s="24">
        <f t="shared" si="5"/>
        <v>0</v>
      </c>
      <c r="H12" s="24">
        <f t="shared" si="6"/>
        <v>2</v>
      </c>
      <c r="I12" s="24">
        <f t="shared" si="7"/>
        <v>0</v>
      </c>
      <c r="J12" s="24">
        <f t="shared" si="8"/>
        <v>0</v>
      </c>
      <c r="K12" s="24">
        <f t="shared" si="9"/>
        <v>2</v>
      </c>
      <c r="L12" s="52"/>
      <c r="M12" s="56">
        <v>26</v>
      </c>
      <c r="N12" s="74"/>
      <c r="O12" s="74">
        <v>1</v>
      </c>
      <c r="P12" s="74"/>
      <c r="Q12" s="75"/>
      <c r="R12" s="24">
        <f>N12*4</f>
        <v>0</v>
      </c>
      <c r="S12" s="24">
        <f>O12*3</f>
        <v>3</v>
      </c>
      <c r="T12" s="24">
        <f>P12*2</f>
        <v>0</v>
      </c>
      <c r="U12" s="24">
        <f>Q12*1</f>
        <v>0</v>
      </c>
      <c r="V12" s="24">
        <f>SUM(R12:U12)</f>
        <v>3</v>
      </c>
      <c r="W12" s="47"/>
      <c r="X12" s="51">
        <v>46</v>
      </c>
      <c r="Y12" s="74"/>
      <c r="Z12" s="74"/>
      <c r="AA12" s="74"/>
      <c r="AB12" s="75">
        <v>1</v>
      </c>
      <c r="AC12" s="24">
        <f t="shared" si="1"/>
        <v>0</v>
      </c>
      <c r="AD12" s="24">
        <f t="shared" si="2"/>
        <v>0</v>
      </c>
      <c r="AE12" s="24">
        <f t="shared" si="3"/>
        <v>0</v>
      </c>
      <c r="AF12" s="24">
        <f t="shared" si="4"/>
        <v>4</v>
      </c>
      <c r="AG12" s="24">
        <f t="shared" si="0"/>
        <v>4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>
        <v>1</v>
      </c>
      <c r="G13" s="24">
        <f t="shared" si="5"/>
        <v>0</v>
      </c>
      <c r="H13" s="24">
        <f t="shared" si="6"/>
        <v>0</v>
      </c>
      <c r="I13" s="24">
        <f t="shared" si="7"/>
        <v>0</v>
      </c>
      <c r="J13" s="24">
        <f t="shared" si="8"/>
        <v>4</v>
      </c>
      <c r="K13" s="24">
        <f t="shared" si="9"/>
        <v>4</v>
      </c>
      <c r="L13" s="41">
        <f>K13+K14+K15+K16+K17+K18</f>
        <v>14</v>
      </c>
      <c r="M13" s="51">
        <v>27</v>
      </c>
      <c r="N13" s="74"/>
      <c r="O13" s="74">
        <v>1</v>
      </c>
      <c r="P13" s="74"/>
      <c r="Q13" s="75"/>
      <c r="R13" s="24">
        <f>N13*4</f>
        <v>0</v>
      </c>
      <c r="S13" s="24">
        <f>O13*3</f>
        <v>3</v>
      </c>
      <c r="T13" s="24">
        <f>P13*2</f>
        <v>0</v>
      </c>
      <c r="U13" s="24">
        <f>Q13*1</f>
        <v>0</v>
      </c>
      <c r="V13" s="24">
        <f>SUM(R13:U13)</f>
        <v>3</v>
      </c>
      <c r="W13" s="47"/>
      <c r="X13" s="51">
        <v>47</v>
      </c>
      <c r="Y13" s="74">
        <v>1</v>
      </c>
      <c r="Z13" s="74"/>
      <c r="AA13" s="74"/>
      <c r="AB13" s="75"/>
      <c r="AC13" s="24">
        <f>Y13*4</f>
        <v>4</v>
      </c>
      <c r="AD13" s="24">
        <f>Z13*3</f>
        <v>0</v>
      </c>
      <c r="AE13" s="24">
        <f>AA13*2</f>
        <v>0</v>
      </c>
      <c r="AF13" s="24">
        <f>AB13*1</f>
        <v>0</v>
      </c>
      <c r="AG13" s="24">
        <f t="shared" si="0"/>
        <v>4</v>
      </c>
      <c r="AH13" s="41">
        <f>AG13+AG14+AG15+AG16+AG17+AG18</f>
        <v>24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/>
      <c r="E14" s="74"/>
      <c r="F14" s="75">
        <v>1</v>
      </c>
      <c r="G14" s="24">
        <f>C14*4</f>
        <v>0</v>
      </c>
      <c r="H14" s="24">
        <f>D14*3</f>
        <v>0</v>
      </c>
      <c r="I14" s="24">
        <f>E14*2</f>
        <v>0</v>
      </c>
      <c r="J14" s="24">
        <f>F14*1</f>
        <v>1</v>
      </c>
      <c r="K14" s="24">
        <f>SUM(G14:J14)</f>
        <v>1</v>
      </c>
      <c r="L14" s="47"/>
      <c r="M14" s="56">
        <v>28</v>
      </c>
      <c r="N14" s="74"/>
      <c r="O14" s="74"/>
      <c r="P14" s="74"/>
      <c r="Q14" s="75">
        <v>1</v>
      </c>
      <c r="R14" s="24">
        <f t="shared" si="10"/>
        <v>0</v>
      </c>
      <c r="S14" s="24">
        <f t="shared" si="11"/>
        <v>0</v>
      </c>
      <c r="T14" s="24">
        <f t="shared" si="12"/>
        <v>0</v>
      </c>
      <c r="U14" s="24">
        <f t="shared" si="13"/>
        <v>4</v>
      </c>
      <c r="V14" s="24">
        <f t="shared" si="14"/>
        <v>4</v>
      </c>
      <c r="W14" s="47"/>
      <c r="X14" s="51">
        <v>48</v>
      </c>
      <c r="Y14" s="74"/>
      <c r="Z14" s="74"/>
      <c r="AA14" s="74"/>
      <c r="AB14" s="75">
        <v>1</v>
      </c>
      <c r="AC14" s="24">
        <f t="shared" si="1"/>
        <v>0</v>
      </c>
      <c r="AD14" s="24">
        <f t="shared" si="2"/>
        <v>0</v>
      </c>
      <c r="AE14" s="24">
        <f t="shared" si="3"/>
        <v>0</v>
      </c>
      <c r="AF14" s="24">
        <f t="shared" si="4"/>
        <v>4</v>
      </c>
      <c r="AG14" s="24">
        <f t="shared" si="0"/>
        <v>4</v>
      </c>
      <c r="AH14" s="47"/>
      <c r="AI14" s="40"/>
      <c r="AJ14" s="53">
        <f>L25</f>
        <v>14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>
        <v>1</v>
      </c>
      <c r="E15" s="74"/>
      <c r="F15" s="75"/>
      <c r="G15" s="24">
        <f>C15*4</f>
        <v>0</v>
      </c>
      <c r="H15" s="24">
        <f>D15*3</f>
        <v>3</v>
      </c>
      <c r="I15" s="24">
        <f>E15*2</f>
        <v>0</v>
      </c>
      <c r="J15" s="24">
        <f>F15*1</f>
        <v>0</v>
      </c>
      <c r="K15" s="24">
        <f>SUM(G15:J15)</f>
        <v>3</v>
      </c>
      <c r="L15" s="47"/>
      <c r="M15" s="51">
        <v>29</v>
      </c>
      <c r="N15" s="74"/>
      <c r="O15" s="74"/>
      <c r="P15" s="74">
        <v>1</v>
      </c>
      <c r="Q15" s="75"/>
      <c r="R15" s="24">
        <f>N15*4</f>
        <v>0</v>
      </c>
      <c r="S15" s="24">
        <f>O15*3</f>
        <v>0</v>
      </c>
      <c r="T15" s="24">
        <f>P15*2</f>
        <v>2</v>
      </c>
      <c r="U15" s="24">
        <f>Q15*1</f>
        <v>0</v>
      </c>
      <c r="V15" s="24">
        <f>SUM(R15:U15)</f>
        <v>2</v>
      </c>
      <c r="W15" s="47"/>
      <c r="X15" s="51">
        <v>49</v>
      </c>
      <c r="Y15" s="74"/>
      <c r="Z15" s="74"/>
      <c r="AA15" s="74"/>
      <c r="AB15" s="75">
        <v>1</v>
      </c>
      <c r="AC15" s="24">
        <f t="shared" si="1"/>
        <v>0</v>
      </c>
      <c r="AD15" s="24">
        <f t="shared" si="2"/>
        <v>0</v>
      </c>
      <c r="AE15" s="24">
        <f t="shared" si="3"/>
        <v>0</v>
      </c>
      <c r="AF15" s="24">
        <f t="shared" si="4"/>
        <v>4</v>
      </c>
      <c r="AG15" s="24">
        <f t="shared" si="0"/>
        <v>4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>
        <v>1</v>
      </c>
      <c r="F16" s="75"/>
      <c r="G16" s="24">
        <f t="shared" si="5"/>
        <v>0</v>
      </c>
      <c r="H16" s="24">
        <f t="shared" si="6"/>
        <v>0</v>
      </c>
      <c r="I16" s="24">
        <f t="shared" si="7"/>
        <v>3</v>
      </c>
      <c r="J16" s="24">
        <f t="shared" si="8"/>
        <v>0</v>
      </c>
      <c r="K16" s="24">
        <f t="shared" si="9"/>
        <v>3</v>
      </c>
      <c r="L16" s="52"/>
      <c r="M16" s="56">
        <v>30</v>
      </c>
      <c r="N16" s="74"/>
      <c r="O16" s="74"/>
      <c r="P16" s="74"/>
      <c r="Q16" s="75">
        <v>1</v>
      </c>
      <c r="R16" s="24">
        <f>N16*4</f>
        <v>0</v>
      </c>
      <c r="S16" s="24">
        <f>O16*3</f>
        <v>0</v>
      </c>
      <c r="T16" s="24">
        <f>P16*2</f>
        <v>0</v>
      </c>
      <c r="U16" s="24">
        <f>Q16*1</f>
        <v>1</v>
      </c>
      <c r="V16" s="24">
        <f>SUM(R16:U16)</f>
        <v>1</v>
      </c>
      <c r="W16" s="52"/>
      <c r="X16" s="51">
        <v>50</v>
      </c>
      <c r="Y16" s="74"/>
      <c r="Z16" s="74"/>
      <c r="AA16" s="74"/>
      <c r="AB16" s="75">
        <v>1</v>
      </c>
      <c r="AC16" s="24">
        <f t="shared" si="1"/>
        <v>0</v>
      </c>
      <c r="AD16" s="24">
        <f t="shared" si="2"/>
        <v>0</v>
      </c>
      <c r="AE16" s="24">
        <f t="shared" si="3"/>
        <v>0</v>
      </c>
      <c r="AF16" s="24">
        <f t="shared" si="4"/>
        <v>4</v>
      </c>
      <c r="AG16" s="24">
        <f t="shared" si="0"/>
        <v>4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/>
      <c r="F17" s="75">
        <v>1</v>
      </c>
      <c r="G17" s="24">
        <f>C17*4</f>
        <v>0</v>
      </c>
      <c r="H17" s="24">
        <f>D17*3</f>
        <v>0</v>
      </c>
      <c r="I17" s="24">
        <f>E17*2</f>
        <v>0</v>
      </c>
      <c r="J17" s="24">
        <f>F17*1</f>
        <v>1</v>
      </c>
      <c r="K17" s="24">
        <f>SUM(G17:J17)</f>
        <v>1</v>
      </c>
      <c r="L17" s="52"/>
      <c r="M17" s="51">
        <v>31</v>
      </c>
      <c r="N17" s="74"/>
      <c r="O17" s="74">
        <v>1</v>
      </c>
      <c r="P17" s="74"/>
      <c r="Q17" s="75"/>
      <c r="R17" s="24">
        <f t="shared" si="10"/>
        <v>0</v>
      </c>
      <c r="S17" s="24">
        <f t="shared" si="11"/>
        <v>2</v>
      </c>
      <c r="T17" s="24">
        <f t="shared" si="12"/>
        <v>0</v>
      </c>
      <c r="U17" s="24">
        <f t="shared" si="13"/>
        <v>0</v>
      </c>
      <c r="V17" s="24">
        <f t="shared" si="14"/>
        <v>2</v>
      </c>
      <c r="W17" s="41">
        <f>V17+V18+V19+V20+V21+V22</f>
        <v>20</v>
      </c>
      <c r="X17" s="51">
        <v>51</v>
      </c>
      <c r="Y17" s="74">
        <v>1</v>
      </c>
      <c r="Z17" s="74"/>
      <c r="AA17" s="74"/>
      <c r="AB17" s="75"/>
      <c r="AC17" s="24">
        <f>Y17*4</f>
        <v>4</v>
      </c>
      <c r="AD17" s="24">
        <f>Z17*3</f>
        <v>0</v>
      </c>
      <c r="AE17" s="24">
        <f>AA17*2</f>
        <v>0</v>
      </c>
      <c r="AF17" s="24">
        <f>AB17*1</f>
        <v>0</v>
      </c>
      <c r="AG17" s="24">
        <f t="shared" si="0"/>
        <v>4</v>
      </c>
      <c r="AH17" s="47"/>
      <c r="AI17" s="40"/>
      <c r="AJ17" s="53">
        <f>W11</f>
        <v>15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/>
      <c r="D18" s="74">
        <v>1</v>
      </c>
      <c r="E18" s="74"/>
      <c r="F18" s="75"/>
      <c r="G18" s="24">
        <f t="shared" si="5"/>
        <v>0</v>
      </c>
      <c r="H18" s="24">
        <f t="shared" si="6"/>
        <v>2</v>
      </c>
      <c r="I18" s="24">
        <f t="shared" si="7"/>
        <v>0</v>
      </c>
      <c r="J18" s="24">
        <f t="shared" si="8"/>
        <v>0</v>
      </c>
      <c r="K18" s="24">
        <f t="shared" si="9"/>
        <v>2</v>
      </c>
      <c r="L18" s="47"/>
      <c r="M18" s="56">
        <v>32</v>
      </c>
      <c r="N18" s="74"/>
      <c r="O18" s="74"/>
      <c r="P18" s="74"/>
      <c r="Q18" s="75">
        <v>1</v>
      </c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4</v>
      </c>
      <c r="V18" s="24">
        <f t="shared" si="14"/>
        <v>4</v>
      </c>
      <c r="W18" s="47"/>
      <c r="X18" s="51">
        <v>52</v>
      </c>
      <c r="Y18" s="74">
        <v>1</v>
      </c>
      <c r="Z18" s="74"/>
      <c r="AA18" s="74"/>
      <c r="AB18" s="75"/>
      <c r="AC18" s="24">
        <f>Y18*4</f>
        <v>4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0"/>
        <v>4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>
        <v>1</v>
      </c>
      <c r="E19" s="74"/>
      <c r="F19" s="75"/>
      <c r="G19" s="24">
        <f>C19*4</f>
        <v>0</v>
      </c>
      <c r="H19" s="24">
        <f>D19*3</f>
        <v>3</v>
      </c>
      <c r="I19" s="24">
        <f>E19*2</f>
        <v>0</v>
      </c>
      <c r="J19" s="24">
        <f>F19*1</f>
        <v>0</v>
      </c>
      <c r="K19" s="24">
        <f>SUM(G19:J19)</f>
        <v>3</v>
      </c>
      <c r="L19" s="41">
        <f>K19+K20+K21+K22+K23+K24</f>
        <v>13</v>
      </c>
      <c r="M19" s="51">
        <v>33</v>
      </c>
      <c r="N19" s="74">
        <v>1</v>
      </c>
      <c r="O19" s="74"/>
      <c r="P19" s="74"/>
      <c r="Q19" s="75"/>
      <c r="R19" s="24">
        <f>N19*4</f>
        <v>4</v>
      </c>
      <c r="S19" s="24">
        <f>O19*3</f>
        <v>0</v>
      </c>
      <c r="T19" s="24">
        <f>P19*2</f>
        <v>0</v>
      </c>
      <c r="U19" s="24">
        <f>Q19*1</f>
        <v>0</v>
      </c>
      <c r="V19" s="24">
        <f>SUM(R19:U19)</f>
        <v>4</v>
      </c>
      <c r="W19" s="47"/>
      <c r="X19" s="51"/>
      <c r="Y19" s="54"/>
      <c r="Z19" s="54"/>
      <c r="AA19" s="54"/>
      <c r="AB19" s="24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>
        <v>1</v>
      </c>
      <c r="E20" s="74"/>
      <c r="F20" s="75"/>
      <c r="G20" s="24">
        <f t="shared" si="5"/>
        <v>0</v>
      </c>
      <c r="H20" s="24">
        <f t="shared" si="6"/>
        <v>2</v>
      </c>
      <c r="I20" s="24">
        <f t="shared" si="7"/>
        <v>0</v>
      </c>
      <c r="J20" s="24">
        <f t="shared" si="8"/>
        <v>0</v>
      </c>
      <c r="K20" s="24">
        <f t="shared" si="9"/>
        <v>2</v>
      </c>
      <c r="L20" s="47"/>
      <c r="M20" s="56">
        <v>34</v>
      </c>
      <c r="N20" s="74"/>
      <c r="O20" s="74"/>
      <c r="P20" s="74"/>
      <c r="Q20" s="75">
        <v>1</v>
      </c>
      <c r="R20" s="24">
        <f t="shared" si="10"/>
        <v>0</v>
      </c>
      <c r="S20" s="24">
        <f t="shared" si="11"/>
        <v>0</v>
      </c>
      <c r="T20" s="24">
        <f t="shared" si="12"/>
        <v>0</v>
      </c>
      <c r="U20" s="24">
        <f t="shared" si="13"/>
        <v>4</v>
      </c>
      <c r="V20" s="24">
        <f t="shared" si="14"/>
        <v>4</v>
      </c>
      <c r="W20" s="47"/>
      <c r="X20" s="51"/>
      <c r="Y20" s="54"/>
      <c r="Z20" s="54"/>
      <c r="AA20" s="54"/>
      <c r="AB20" s="24"/>
      <c r="AC20" s="33"/>
      <c r="AD20" s="33"/>
      <c r="AE20" s="33"/>
      <c r="AF20" s="33"/>
      <c r="AG20" s="30"/>
      <c r="AH20" s="47"/>
      <c r="AI20" s="40"/>
      <c r="AJ20" s="53">
        <f>W17</f>
        <v>20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>
        <v>1</v>
      </c>
      <c r="E21" s="74"/>
      <c r="F21" s="75"/>
      <c r="G21" s="24">
        <f t="shared" si="5"/>
        <v>0</v>
      </c>
      <c r="H21" s="24">
        <f t="shared" si="6"/>
        <v>2</v>
      </c>
      <c r="I21" s="24">
        <f t="shared" si="7"/>
        <v>0</v>
      </c>
      <c r="J21" s="24">
        <f t="shared" si="8"/>
        <v>0</v>
      </c>
      <c r="K21" s="24">
        <f t="shared" si="9"/>
        <v>2</v>
      </c>
      <c r="L21" s="52"/>
      <c r="M21" s="51">
        <v>35</v>
      </c>
      <c r="N21" s="74">
        <v>1</v>
      </c>
      <c r="O21" s="74"/>
      <c r="P21" s="74"/>
      <c r="Q21" s="75"/>
      <c r="R21" s="24">
        <f>N21*4</f>
        <v>4</v>
      </c>
      <c r="S21" s="24">
        <f>O21*3</f>
        <v>0</v>
      </c>
      <c r="T21" s="24">
        <f>P21*2</f>
        <v>0</v>
      </c>
      <c r="U21" s="24">
        <f>Q21*1</f>
        <v>0</v>
      </c>
      <c r="V21" s="24">
        <f>SUM(R21:U21)</f>
        <v>4</v>
      </c>
      <c r="W21" s="47"/>
      <c r="X21" s="51"/>
      <c r="Y21" s="54"/>
      <c r="Z21" s="54"/>
      <c r="AA21" s="54"/>
      <c r="AB21" s="24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>
        <v>1</v>
      </c>
      <c r="E22" s="74"/>
      <c r="F22" s="75"/>
      <c r="G22" s="24">
        <f>C22*4</f>
        <v>0</v>
      </c>
      <c r="H22" s="24">
        <f>D22*3</f>
        <v>3</v>
      </c>
      <c r="I22" s="24">
        <f>E22*2</f>
        <v>0</v>
      </c>
      <c r="J22" s="24">
        <f>F22*1</f>
        <v>0</v>
      </c>
      <c r="K22" s="24">
        <f>SUM(G22:J22)</f>
        <v>3</v>
      </c>
      <c r="L22" s="52"/>
      <c r="M22" s="56">
        <v>36</v>
      </c>
      <c r="N22" s="74"/>
      <c r="O22" s="74">
        <v>1</v>
      </c>
      <c r="P22" s="74"/>
      <c r="Q22" s="75"/>
      <c r="R22" s="24">
        <f t="shared" si="10"/>
        <v>0</v>
      </c>
      <c r="S22" s="24">
        <f t="shared" si="11"/>
        <v>2</v>
      </c>
      <c r="T22" s="24">
        <f t="shared" si="12"/>
        <v>0</v>
      </c>
      <c r="U22" s="24">
        <f t="shared" si="13"/>
        <v>0</v>
      </c>
      <c r="V22" s="24">
        <f t="shared" si="14"/>
        <v>2</v>
      </c>
      <c r="W22" s="47"/>
      <c r="X22" s="51"/>
      <c r="Y22" s="54"/>
      <c r="Z22" s="54"/>
      <c r="AA22" s="54"/>
      <c r="AB22" s="24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>
        <v>1</v>
      </c>
      <c r="D23" s="74"/>
      <c r="E23" s="74"/>
      <c r="F23" s="75"/>
      <c r="G23" s="24">
        <f t="shared" si="5"/>
        <v>1</v>
      </c>
      <c r="H23" s="24">
        <f t="shared" si="6"/>
        <v>0</v>
      </c>
      <c r="I23" s="24">
        <f t="shared" si="7"/>
        <v>0</v>
      </c>
      <c r="J23" s="24">
        <f t="shared" si="8"/>
        <v>0</v>
      </c>
      <c r="K23" s="24">
        <f t="shared" si="9"/>
        <v>1</v>
      </c>
      <c r="L23" s="47"/>
      <c r="M23" s="51">
        <v>37</v>
      </c>
      <c r="N23" s="74"/>
      <c r="O23" s="74"/>
      <c r="P23" s="74"/>
      <c r="Q23" s="75">
        <v>1</v>
      </c>
      <c r="R23" s="24">
        <f>N23*4</f>
        <v>0</v>
      </c>
      <c r="S23" s="24">
        <f>O23*3</f>
        <v>0</v>
      </c>
      <c r="T23" s="24">
        <f>P23*2</f>
        <v>0</v>
      </c>
      <c r="U23" s="24">
        <f>Q23*1</f>
        <v>1</v>
      </c>
      <c r="V23" s="24">
        <f>SUM(R23:U23)</f>
        <v>1</v>
      </c>
      <c r="W23" s="41">
        <f>V23+V24+V25+V26</f>
        <v>6</v>
      </c>
      <c r="X23" s="51"/>
      <c r="Y23" s="54"/>
      <c r="Z23" s="54"/>
      <c r="AA23" s="54"/>
      <c r="AB23" s="24"/>
      <c r="AC23" s="24"/>
      <c r="AD23" s="24"/>
      <c r="AE23" s="24"/>
      <c r="AF23" s="24"/>
      <c r="AG23" s="29"/>
      <c r="AH23" s="47"/>
      <c r="AI23" s="40"/>
      <c r="AJ23" s="53">
        <f>W23</f>
        <v>6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/>
      <c r="E24" s="74">
        <v>1</v>
      </c>
      <c r="F24" s="75"/>
      <c r="G24" s="24">
        <f>C24*4</f>
        <v>0</v>
      </c>
      <c r="H24" s="24">
        <f>D24*3</f>
        <v>0</v>
      </c>
      <c r="I24" s="24">
        <f>E24*2</f>
        <v>2</v>
      </c>
      <c r="J24" s="24">
        <f>F24*1</f>
        <v>0</v>
      </c>
      <c r="K24" s="24">
        <f>SUM(G24:J24)</f>
        <v>2</v>
      </c>
      <c r="L24" s="47"/>
      <c r="M24" s="56">
        <v>38</v>
      </c>
      <c r="N24" s="74"/>
      <c r="O24" s="74">
        <v>1</v>
      </c>
      <c r="P24" s="74"/>
      <c r="Q24" s="75"/>
      <c r="R24" s="24">
        <f t="shared" si="10"/>
        <v>0</v>
      </c>
      <c r="S24" s="24">
        <f t="shared" si="11"/>
        <v>2</v>
      </c>
      <c r="T24" s="24">
        <f t="shared" si="12"/>
        <v>0</v>
      </c>
      <c r="U24" s="24">
        <f t="shared" si="13"/>
        <v>0</v>
      </c>
      <c r="V24" s="24">
        <f t="shared" si="14"/>
        <v>2</v>
      </c>
      <c r="W24" s="47"/>
      <c r="X24" s="51"/>
      <c r="Y24" s="54"/>
      <c r="Z24" s="54"/>
      <c r="AA24" s="54"/>
      <c r="AB24" s="24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>
        <v>1</v>
      </c>
      <c r="D25" s="74"/>
      <c r="E25" s="74"/>
      <c r="F25" s="75"/>
      <c r="G25" s="24">
        <f>C25*4</f>
        <v>4</v>
      </c>
      <c r="H25" s="24">
        <f>D25*3</f>
        <v>0</v>
      </c>
      <c r="I25" s="24">
        <f>E25*2</f>
        <v>0</v>
      </c>
      <c r="J25" s="24">
        <f>F25*1</f>
        <v>0</v>
      </c>
      <c r="K25" s="24">
        <f>SUM(G25:J25)</f>
        <v>4</v>
      </c>
      <c r="L25" s="41">
        <f>K25+K26+V7+V8+V9+V10</f>
        <v>14</v>
      </c>
      <c r="M25" s="51">
        <v>39</v>
      </c>
      <c r="N25" s="74"/>
      <c r="O25" s="74">
        <v>1</v>
      </c>
      <c r="P25" s="74"/>
      <c r="Q25" s="75"/>
      <c r="R25" s="24">
        <f t="shared" si="10"/>
        <v>0</v>
      </c>
      <c r="S25" s="24">
        <f t="shared" si="11"/>
        <v>2</v>
      </c>
      <c r="T25" s="24">
        <f t="shared" si="12"/>
        <v>0</v>
      </c>
      <c r="U25" s="24">
        <f t="shared" si="13"/>
        <v>0</v>
      </c>
      <c r="V25" s="24">
        <f t="shared" si="14"/>
        <v>2</v>
      </c>
      <c r="W25" s="47"/>
      <c r="X25" s="51"/>
      <c r="Y25" s="54"/>
      <c r="Z25" s="54"/>
      <c r="AA25" s="54"/>
      <c r="AB25" s="24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>
        <v>1</v>
      </c>
      <c r="E26" s="74"/>
      <c r="F26" s="75"/>
      <c r="G26" s="24">
        <f t="shared" si="5"/>
        <v>0</v>
      </c>
      <c r="H26" s="24">
        <f t="shared" si="6"/>
        <v>2</v>
      </c>
      <c r="I26" s="24">
        <f t="shared" si="7"/>
        <v>0</v>
      </c>
      <c r="J26" s="24">
        <f t="shared" si="8"/>
        <v>0</v>
      </c>
      <c r="K26" s="24">
        <f t="shared" si="9"/>
        <v>2</v>
      </c>
      <c r="L26" s="47"/>
      <c r="M26" s="56">
        <v>40</v>
      </c>
      <c r="N26" s="74"/>
      <c r="O26" s="74"/>
      <c r="P26" s="74"/>
      <c r="Q26" s="75">
        <v>1</v>
      </c>
      <c r="R26" s="24">
        <f>N26*4</f>
        <v>0</v>
      </c>
      <c r="S26" s="24">
        <f>O26*3</f>
        <v>0</v>
      </c>
      <c r="T26" s="24">
        <f>P26*2</f>
        <v>0</v>
      </c>
      <c r="U26" s="24">
        <f>Q26*1</f>
        <v>1</v>
      </c>
      <c r="V26" s="24">
        <f>SUM(R26:U26)</f>
        <v>1</v>
      </c>
      <c r="W26" s="47"/>
      <c r="X26" s="51"/>
      <c r="Y26" s="54"/>
      <c r="Z26" s="54"/>
      <c r="AA26" s="54"/>
      <c r="AB26" s="24"/>
      <c r="AC26" s="24"/>
      <c r="AD26" s="24"/>
      <c r="AE26" s="24"/>
      <c r="AF26" s="24"/>
      <c r="AG26" s="29"/>
      <c r="AH26" s="47"/>
      <c r="AI26" s="40"/>
      <c r="AJ26" s="53">
        <f>AH7</f>
        <v>21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24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1.1599999999999999" right="0.27559055118110237" top="0.31" bottom="0.26" header="0.31496062992125984" footer="0.31496062992125984"/>
  <pageSetup paperSize="9" scale="8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opLeftCell="A9" zoomScale="140" zoomScaleNormal="140" workbookViewId="0">
      <selection activeCell="Y18" sqref="Y18"/>
    </sheetView>
  </sheetViews>
  <sheetFormatPr defaultRowHeight="12.75" x14ac:dyDescent="0.2"/>
  <cols>
    <col min="1" max="1" width="1.28515625" customWidth="1"/>
    <col min="2" max="6" width="5.42578125" customWidth="1"/>
    <col min="7" max="11" width="0" hidden="1" customWidth="1"/>
    <col min="12" max="17" width="5.42578125" customWidth="1"/>
    <col min="18" max="22" width="0" hidden="1" customWidth="1"/>
    <col min="23" max="28" width="5.42578125" customWidth="1"/>
    <col min="29" max="33" width="0" hidden="1" customWidth="1"/>
    <col min="34" max="34" width="5.42578125" customWidth="1"/>
    <col min="35" max="40" width="6.28515625" customWidth="1"/>
  </cols>
  <sheetData>
    <row r="1" spans="1:40" ht="23.25" x14ac:dyDescent="0.2">
      <c r="A1" s="40"/>
      <c r="B1" s="40"/>
      <c r="C1" s="40"/>
      <c r="D1" s="40"/>
      <c r="E1" s="107" t="s">
        <v>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71"/>
    </row>
    <row r="2" spans="1:40" ht="23.25" x14ac:dyDescent="0.2">
      <c r="A2" s="40"/>
      <c r="B2" s="40"/>
      <c r="C2" s="40"/>
      <c r="D2" s="108" t="str">
        <f>วิธีใช้!A2</f>
        <v>โรงเรียนชากังราววิทยา (อินทร์-ชุ่ม ดีสารอุปถัมป์)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1"/>
    </row>
    <row r="3" spans="1:40" ht="23.25" x14ac:dyDescent="0.2">
      <c r="A3" s="40"/>
      <c r="B3" s="42" t="s">
        <v>6</v>
      </c>
      <c r="C3" s="109" t="str">
        <f>name!B6</f>
        <v>เด็กชายเมธาสิทธิ์</v>
      </c>
      <c r="D3" s="109"/>
      <c r="E3" s="109"/>
      <c r="F3" s="42"/>
      <c r="G3" s="40"/>
      <c r="H3" s="40"/>
      <c r="I3" s="42"/>
      <c r="J3" s="44"/>
      <c r="K3" s="42"/>
      <c r="L3" s="110" t="s">
        <v>7</v>
      </c>
      <c r="M3" s="110"/>
      <c r="N3" s="109" t="str">
        <f>name!C6</f>
        <v>สำราญทิพย์</v>
      </c>
      <c r="O3" s="109"/>
      <c r="P3" s="109"/>
      <c r="Q3" s="40"/>
      <c r="R3" s="40"/>
      <c r="S3" s="40"/>
      <c r="T3" s="45"/>
      <c r="U3" s="40"/>
      <c r="V3" s="40"/>
      <c r="W3" s="110" t="s">
        <v>8</v>
      </c>
      <c r="X3" s="110"/>
      <c r="Y3" s="43">
        <f>name!A6</f>
        <v>5</v>
      </c>
      <c r="Z3" s="42" t="s">
        <v>9</v>
      </c>
      <c r="AA3" s="46" t="str">
        <f>'1'!AA3</f>
        <v>ม.2/3</v>
      </c>
      <c r="AB3" s="40"/>
      <c r="AC3" s="40"/>
      <c r="AD3" s="40"/>
      <c r="AE3" s="40"/>
      <c r="AF3" s="40"/>
      <c r="AG3" s="40"/>
      <c r="AH3" s="40"/>
      <c r="AI3" s="40" t="s">
        <v>60</v>
      </c>
      <c r="AJ3" s="40"/>
      <c r="AK3" s="40"/>
      <c r="AL3" s="40"/>
      <c r="AM3" s="40"/>
      <c r="AN3" s="71"/>
    </row>
    <row r="4" spans="1:40" ht="24" thickBot="1" x14ac:dyDescent="0.25">
      <c r="A4" s="40"/>
      <c r="B4" s="97" t="s">
        <v>19</v>
      </c>
      <c r="C4" s="97"/>
      <c r="D4" s="97"/>
      <c r="E4" s="97"/>
      <c r="F4" s="97"/>
      <c r="G4" s="31"/>
      <c r="H4" s="31"/>
      <c r="I4" s="31"/>
      <c r="J4" s="26"/>
      <c r="K4" s="31"/>
      <c r="L4" s="47"/>
      <c r="M4" s="97" t="s">
        <v>17</v>
      </c>
      <c r="N4" s="97"/>
      <c r="O4" s="97"/>
      <c r="P4" s="97"/>
      <c r="Q4" s="97"/>
      <c r="R4" s="26"/>
      <c r="S4" s="26"/>
      <c r="T4" s="26"/>
      <c r="U4" s="26"/>
      <c r="V4" s="26"/>
      <c r="W4" s="47"/>
      <c r="X4" s="97" t="s">
        <v>18</v>
      </c>
      <c r="Y4" s="97"/>
      <c r="Z4" s="97"/>
      <c r="AA4" s="97"/>
      <c r="AB4" s="97"/>
      <c r="AC4" s="26"/>
      <c r="AD4" s="26"/>
      <c r="AE4" s="26"/>
      <c r="AF4" s="26"/>
      <c r="AG4" s="26"/>
      <c r="AH4" s="47"/>
      <c r="AI4" s="40" t="s">
        <v>47</v>
      </c>
      <c r="AJ4" s="40"/>
      <c r="AK4" s="40"/>
      <c r="AL4" s="40"/>
      <c r="AM4" s="40"/>
      <c r="AN4" s="71"/>
    </row>
    <row r="5" spans="1:40" ht="24" thickBot="1" x14ac:dyDescent="0.25">
      <c r="A5" s="40"/>
      <c r="B5" s="98" t="s">
        <v>0</v>
      </c>
      <c r="C5" s="99"/>
      <c r="D5" s="99"/>
      <c r="E5" s="99"/>
      <c r="F5" s="100"/>
      <c r="G5" s="101" t="s">
        <v>10</v>
      </c>
      <c r="H5" s="102"/>
      <c r="I5" s="102"/>
      <c r="J5" s="102"/>
      <c r="K5" s="103"/>
      <c r="L5" s="47"/>
      <c r="M5" s="104" t="s">
        <v>0</v>
      </c>
      <c r="N5" s="105"/>
      <c r="O5" s="105"/>
      <c r="P5" s="105"/>
      <c r="Q5" s="106"/>
      <c r="R5" s="48"/>
      <c r="S5" s="48"/>
      <c r="T5" s="48" t="s">
        <v>10</v>
      </c>
      <c r="U5" s="49"/>
      <c r="V5" s="50"/>
      <c r="W5" s="47"/>
      <c r="X5" s="104" t="s">
        <v>0</v>
      </c>
      <c r="Y5" s="105"/>
      <c r="Z5" s="105"/>
      <c r="AA5" s="105"/>
      <c r="AB5" s="106"/>
      <c r="AC5" s="48"/>
      <c r="AD5" s="48" t="s">
        <v>10</v>
      </c>
      <c r="AE5" s="49"/>
      <c r="AF5" s="50"/>
      <c r="AG5" s="29"/>
      <c r="AH5" s="47"/>
      <c r="AI5" s="40"/>
      <c r="AJ5" s="53">
        <f>L7</f>
        <v>19</v>
      </c>
      <c r="AK5" s="40"/>
      <c r="AL5" s="40"/>
      <c r="AM5" s="40"/>
      <c r="AN5" s="71"/>
    </row>
    <row r="6" spans="1:40" ht="23.25" x14ac:dyDescent="0.2">
      <c r="A6" s="40"/>
      <c r="B6" s="59" t="s">
        <v>1</v>
      </c>
      <c r="C6" s="60" t="s">
        <v>2</v>
      </c>
      <c r="D6" s="61" t="s">
        <v>15</v>
      </c>
      <c r="E6" s="62" t="s">
        <v>3</v>
      </c>
      <c r="F6" s="63" t="s">
        <v>16</v>
      </c>
      <c r="G6" s="64" t="s">
        <v>2</v>
      </c>
      <c r="H6" s="64" t="s">
        <v>15</v>
      </c>
      <c r="I6" s="64" t="s">
        <v>3</v>
      </c>
      <c r="J6" s="65" t="s">
        <v>16</v>
      </c>
      <c r="K6" s="64" t="s">
        <v>11</v>
      </c>
      <c r="L6" s="52"/>
      <c r="M6" s="59" t="s">
        <v>1</v>
      </c>
      <c r="N6" s="60" t="s">
        <v>2</v>
      </c>
      <c r="O6" s="61" t="s">
        <v>15</v>
      </c>
      <c r="P6" s="62" t="s">
        <v>3</v>
      </c>
      <c r="Q6" s="63" t="s">
        <v>16</v>
      </c>
      <c r="R6" s="64" t="s">
        <v>2</v>
      </c>
      <c r="S6" s="64" t="s">
        <v>15</v>
      </c>
      <c r="T6" s="64" t="s">
        <v>3</v>
      </c>
      <c r="U6" s="65" t="s">
        <v>16</v>
      </c>
      <c r="V6" s="64" t="s">
        <v>11</v>
      </c>
      <c r="W6" s="52"/>
      <c r="X6" s="59" t="s">
        <v>1</v>
      </c>
      <c r="Y6" s="60" t="s">
        <v>2</v>
      </c>
      <c r="Z6" s="61" t="s">
        <v>15</v>
      </c>
      <c r="AA6" s="62" t="s">
        <v>3</v>
      </c>
      <c r="AB6" s="63" t="s">
        <v>16</v>
      </c>
      <c r="AC6" s="64" t="s">
        <v>2</v>
      </c>
      <c r="AD6" s="64" t="s">
        <v>15</v>
      </c>
      <c r="AE6" s="64" t="s">
        <v>3</v>
      </c>
      <c r="AF6" s="65" t="s">
        <v>16</v>
      </c>
      <c r="AG6" s="64" t="s">
        <v>11</v>
      </c>
      <c r="AH6" s="52"/>
      <c r="AI6" s="40" t="s">
        <v>40</v>
      </c>
      <c r="AJ6" s="40"/>
      <c r="AK6" s="40"/>
      <c r="AL6" s="40"/>
      <c r="AM6" s="40"/>
      <c r="AN6" s="71"/>
    </row>
    <row r="7" spans="1:40" ht="24" thickBot="1" x14ac:dyDescent="0.25">
      <c r="A7" s="40"/>
      <c r="B7" s="51">
        <v>1</v>
      </c>
      <c r="C7" s="74"/>
      <c r="D7" s="74"/>
      <c r="E7" s="74">
        <v>1</v>
      </c>
      <c r="F7" s="75"/>
      <c r="G7" s="24">
        <f>C7*1</f>
        <v>0</v>
      </c>
      <c r="H7" s="24">
        <f>D7*2</f>
        <v>0</v>
      </c>
      <c r="I7" s="24">
        <f>E7*3</f>
        <v>3</v>
      </c>
      <c r="J7" s="24">
        <f>F7*4</f>
        <v>0</v>
      </c>
      <c r="K7" s="24">
        <f>SUM(G7:J7)</f>
        <v>3</v>
      </c>
      <c r="L7" s="55">
        <f>K7+K8+K9+K10+K11+K12</f>
        <v>19</v>
      </c>
      <c r="M7" s="51">
        <v>21</v>
      </c>
      <c r="N7" s="74"/>
      <c r="O7" s="74">
        <v>1</v>
      </c>
      <c r="P7" s="74"/>
      <c r="Q7" s="75"/>
      <c r="R7" s="24">
        <f>N7*4</f>
        <v>0</v>
      </c>
      <c r="S7" s="24">
        <f>O7*3</f>
        <v>3</v>
      </c>
      <c r="T7" s="24">
        <f>P7*2</f>
        <v>0</v>
      </c>
      <c r="U7" s="24">
        <f>Q7*1</f>
        <v>0</v>
      </c>
      <c r="V7" s="24">
        <f>SUM(R7:U7)</f>
        <v>3</v>
      </c>
      <c r="W7" s="52"/>
      <c r="X7" s="51">
        <v>41</v>
      </c>
      <c r="Y7" s="74"/>
      <c r="Z7" s="74">
        <v>1</v>
      </c>
      <c r="AA7" s="74"/>
      <c r="AB7" s="75"/>
      <c r="AC7" s="24">
        <f>Y7*1</f>
        <v>0</v>
      </c>
      <c r="AD7" s="24">
        <f>Z7*2</f>
        <v>2</v>
      </c>
      <c r="AE7" s="24">
        <f>AA7*3</f>
        <v>0</v>
      </c>
      <c r="AF7" s="24">
        <f>AB7*4</f>
        <v>0</v>
      </c>
      <c r="AG7" s="24">
        <f t="shared" ref="AG7:AG18" si="0">SUM(AC7:AF7)</f>
        <v>2</v>
      </c>
      <c r="AH7" s="55">
        <f>AG7+AG8+AG9+AG10+AG11+AG12</f>
        <v>18</v>
      </c>
      <c r="AI7" s="40" t="s">
        <v>48</v>
      </c>
      <c r="AJ7" s="40"/>
      <c r="AK7" s="40"/>
      <c r="AL7" s="40"/>
      <c r="AM7" s="40"/>
      <c r="AN7" s="71"/>
    </row>
    <row r="8" spans="1:40" ht="24" thickBot="1" x14ac:dyDescent="0.25">
      <c r="A8" s="40"/>
      <c r="B8" s="51">
        <v>2</v>
      </c>
      <c r="C8" s="74">
        <v>1</v>
      </c>
      <c r="D8" s="74"/>
      <c r="E8" s="74"/>
      <c r="F8" s="75"/>
      <c r="G8" s="24">
        <f>C8*4</f>
        <v>4</v>
      </c>
      <c r="H8" s="24">
        <f>D8*3</f>
        <v>0</v>
      </c>
      <c r="I8" s="24">
        <f>E8*2</f>
        <v>0</v>
      </c>
      <c r="J8" s="24">
        <f>F8*1</f>
        <v>0</v>
      </c>
      <c r="K8" s="24">
        <f>SUM(G8:J8)</f>
        <v>4</v>
      </c>
      <c r="L8" s="47"/>
      <c r="M8" s="56">
        <v>22</v>
      </c>
      <c r="N8" s="74"/>
      <c r="O8" s="74"/>
      <c r="P8" s="74">
        <v>1</v>
      </c>
      <c r="Q8" s="75"/>
      <c r="R8" s="24">
        <f>N8*1</f>
        <v>0</v>
      </c>
      <c r="S8" s="24">
        <f>O8*2</f>
        <v>0</v>
      </c>
      <c r="T8" s="24">
        <f>P8*3</f>
        <v>3</v>
      </c>
      <c r="U8" s="24">
        <f>Q8*4</f>
        <v>0</v>
      </c>
      <c r="V8" s="24">
        <f>SUM(R8:U8)</f>
        <v>3</v>
      </c>
      <c r="W8" s="47"/>
      <c r="X8" s="51">
        <v>42</v>
      </c>
      <c r="Y8" s="74"/>
      <c r="Z8" s="74"/>
      <c r="AA8" s="74">
        <v>1</v>
      </c>
      <c r="AB8" s="75"/>
      <c r="AC8" s="24">
        <f t="shared" ref="AC8:AC16" si="1">Y8*1</f>
        <v>0</v>
      </c>
      <c r="AD8" s="24">
        <f t="shared" ref="AD8:AD16" si="2">Z8*2</f>
        <v>0</v>
      </c>
      <c r="AE8" s="24">
        <f t="shared" ref="AE8:AE16" si="3">AA8*3</f>
        <v>3</v>
      </c>
      <c r="AF8" s="24">
        <f t="shared" ref="AF8:AF16" si="4">AB8*4</f>
        <v>0</v>
      </c>
      <c r="AG8" s="24">
        <f t="shared" si="0"/>
        <v>3</v>
      </c>
      <c r="AH8" s="47"/>
      <c r="AI8" s="40"/>
      <c r="AJ8" s="53">
        <f>L13</f>
        <v>17</v>
      </c>
      <c r="AK8" s="40"/>
      <c r="AL8" s="40"/>
      <c r="AM8" s="40"/>
      <c r="AN8" s="71"/>
    </row>
    <row r="9" spans="1:40" ht="23.25" x14ac:dyDescent="0.2">
      <c r="A9" s="40"/>
      <c r="B9" s="51">
        <v>3</v>
      </c>
      <c r="C9" s="74"/>
      <c r="D9" s="74">
        <v>1</v>
      </c>
      <c r="E9" s="74"/>
      <c r="F9" s="75"/>
      <c r="G9" s="24">
        <f>C9*4</f>
        <v>0</v>
      </c>
      <c r="H9" s="24">
        <f>D9*3</f>
        <v>3</v>
      </c>
      <c r="I9" s="24">
        <f>E9*2</f>
        <v>0</v>
      </c>
      <c r="J9" s="24">
        <f>F9*1</f>
        <v>0</v>
      </c>
      <c r="K9" s="24">
        <f>SUM(G9:J9)</f>
        <v>3</v>
      </c>
      <c r="L9" s="47"/>
      <c r="M9" s="51">
        <v>23</v>
      </c>
      <c r="N9" s="74"/>
      <c r="O9" s="74"/>
      <c r="P9" s="74">
        <v>1</v>
      </c>
      <c r="Q9" s="75"/>
      <c r="R9" s="24">
        <f>N9*1</f>
        <v>0</v>
      </c>
      <c r="S9" s="24">
        <f>O9*2</f>
        <v>0</v>
      </c>
      <c r="T9" s="24">
        <f>P9*3</f>
        <v>3</v>
      </c>
      <c r="U9" s="24">
        <f>Q9*4</f>
        <v>0</v>
      </c>
      <c r="V9" s="24">
        <f>SUM(R9:U9)</f>
        <v>3</v>
      </c>
      <c r="W9" s="47"/>
      <c r="X9" s="51">
        <v>43</v>
      </c>
      <c r="Y9" s="74"/>
      <c r="Z9" s="74"/>
      <c r="AA9" s="74">
        <v>1</v>
      </c>
      <c r="AB9" s="75"/>
      <c r="AC9" s="24">
        <f t="shared" si="1"/>
        <v>0</v>
      </c>
      <c r="AD9" s="24">
        <f t="shared" si="2"/>
        <v>0</v>
      </c>
      <c r="AE9" s="24">
        <f t="shared" si="3"/>
        <v>3</v>
      </c>
      <c r="AF9" s="24">
        <f t="shared" si="4"/>
        <v>0</v>
      </c>
      <c r="AG9" s="24">
        <f t="shared" si="0"/>
        <v>3</v>
      </c>
      <c r="AH9" s="47"/>
      <c r="AI9" s="40" t="s">
        <v>39</v>
      </c>
      <c r="AJ9" s="40"/>
      <c r="AK9" s="40"/>
      <c r="AL9" s="40"/>
      <c r="AM9" s="40"/>
      <c r="AN9" s="71"/>
    </row>
    <row r="10" spans="1:40" ht="24" thickBot="1" x14ac:dyDescent="0.25">
      <c r="A10" s="40"/>
      <c r="B10" s="51">
        <v>4</v>
      </c>
      <c r="C10" s="74"/>
      <c r="D10" s="74"/>
      <c r="E10" s="74">
        <v>1</v>
      </c>
      <c r="F10" s="75"/>
      <c r="G10" s="24">
        <f t="shared" ref="G10:G26" si="5">C10*1</f>
        <v>0</v>
      </c>
      <c r="H10" s="24">
        <f t="shared" ref="H10:H26" si="6">D10*2</f>
        <v>0</v>
      </c>
      <c r="I10" s="24">
        <f t="shared" ref="I10:I26" si="7">E10*3</f>
        <v>3</v>
      </c>
      <c r="J10" s="24">
        <f t="shared" ref="J10:J26" si="8">F10*4</f>
        <v>0</v>
      </c>
      <c r="K10" s="24">
        <f t="shared" ref="K10:K26" si="9">SUM(G10:J10)</f>
        <v>3</v>
      </c>
      <c r="L10" s="47"/>
      <c r="M10" s="56">
        <v>24</v>
      </c>
      <c r="N10" s="74"/>
      <c r="O10" s="74">
        <v>1</v>
      </c>
      <c r="P10" s="74"/>
      <c r="Q10" s="75"/>
      <c r="R10" s="24">
        <f>N10*4</f>
        <v>0</v>
      </c>
      <c r="S10" s="24">
        <f>O10*3</f>
        <v>3</v>
      </c>
      <c r="T10" s="24">
        <f>P10*2</f>
        <v>0</v>
      </c>
      <c r="U10" s="24">
        <f>Q10*1</f>
        <v>0</v>
      </c>
      <c r="V10" s="24">
        <f>SUM(R10:U10)</f>
        <v>3</v>
      </c>
      <c r="W10" s="47"/>
      <c r="X10" s="51">
        <v>44</v>
      </c>
      <c r="Y10" s="74"/>
      <c r="Z10" s="74"/>
      <c r="AA10" s="74"/>
      <c r="AB10" s="75">
        <v>1</v>
      </c>
      <c r="AC10" s="24">
        <f t="shared" si="1"/>
        <v>0</v>
      </c>
      <c r="AD10" s="24">
        <f t="shared" si="2"/>
        <v>0</v>
      </c>
      <c r="AE10" s="24">
        <f t="shared" si="3"/>
        <v>0</v>
      </c>
      <c r="AF10" s="24">
        <f t="shared" si="4"/>
        <v>4</v>
      </c>
      <c r="AG10" s="24">
        <f t="shared" si="0"/>
        <v>4</v>
      </c>
      <c r="AH10" s="47"/>
      <c r="AI10" s="40" t="s">
        <v>49</v>
      </c>
      <c r="AJ10" s="40"/>
      <c r="AK10" s="40"/>
      <c r="AL10" s="40"/>
      <c r="AM10" s="40"/>
      <c r="AN10" s="71"/>
    </row>
    <row r="11" spans="1:40" ht="24" thickBot="1" x14ac:dyDescent="0.25">
      <c r="A11" s="40"/>
      <c r="B11" s="51">
        <v>5</v>
      </c>
      <c r="C11" s="74"/>
      <c r="D11" s="74">
        <v>1</v>
      </c>
      <c r="E11" s="74"/>
      <c r="F11" s="75"/>
      <c r="G11" s="24">
        <f>C11*4</f>
        <v>0</v>
      </c>
      <c r="H11" s="24">
        <f>D11*3</f>
        <v>3</v>
      </c>
      <c r="I11" s="24">
        <f>E11*2</f>
        <v>0</v>
      </c>
      <c r="J11" s="24">
        <f>F11*1</f>
        <v>0</v>
      </c>
      <c r="K11" s="24">
        <f>SUM(G11:J11)</f>
        <v>3</v>
      </c>
      <c r="L11" s="52"/>
      <c r="M11" s="51">
        <v>25</v>
      </c>
      <c r="N11" s="74"/>
      <c r="O11" s="74">
        <v>1</v>
      </c>
      <c r="P11" s="74"/>
      <c r="Q11" s="75"/>
      <c r="R11" s="24">
        <f t="shared" ref="R11:R25" si="10">N11*1</f>
        <v>0</v>
      </c>
      <c r="S11" s="24">
        <f t="shared" ref="S11:S25" si="11">O11*2</f>
        <v>2</v>
      </c>
      <c r="T11" s="24">
        <f t="shared" ref="T11:T25" si="12">P11*3</f>
        <v>0</v>
      </c>
      <c r="U11" s="24">
        <f t="shared" ref="U11:U25" si="13">Q11*4</f>
        <v>0</v>
      </c>
      <c r="V11" s="24">
        <f t="shared" ref="V11:V25" si="14">SUM(R11:U11)</f>
        <v>2</v>
      </c>
      <c r="W11" s="55">
        <f>V11+V12+V13+V14+V15+V16</f>
        <v>16</v>
      </c>
      <c r="X11" s="51">
        <v>45</v>
      </c>
      <c r="Y11" s="74"/>
      <c r="Z11" s="74">
        <v>1</v>
      </c>
      <c r="AA11" s="74"/>
      <c r="AB11" s="75"/>
      <c r="AC11" s="24">
        <f>Y11*4</f>
        <v>0</v>
      </c>
      <c r="AD11" s="24">
        <f>Z11*3</f>
        <v>3</v>
      </c>
      <c r="AE11" s="24">
        <f>AA11*2</f>
        <v>0</v>
      </c>
      <c r="AF11" s="24">
        <f>AB11*1</f>
        <v>0</v>
      </c>
      <c r="AG11" s="24">
        <f t="shared" si="0"/>
        <v>3</v>
      </c>
      <c r="AH11" s="52"/>
      <c r="AI11" s="40"/>
      <c r="AJ11" s="53">
        <f>L19</f>
        <v>20</v>
      </c>
      <c r="AK11" s="40"/>
      <c r="AL11" s="40"/>
      <c r="AM11" s="40"/>
      <c r="AN11" s="71"/>
    </row>
    <row r="12" spans="1:40" ht="23.25" x14ac:dyDescent="0.2">
      <c r="A12" s="40"/>
      <c r="B12" s="51">
        <v>6</v>
      </c>
      <c r="C12" s="74"/>
      <c r="D12" s="74"/>
      <c r="E12" s="74">
        <v>1</v>
      </c>
      <c r="F12" s="75"/>
      <c r="G12" s="24">
        <f t="shared" si="5"/>
        <v>0</v>
      </c>
      <c r="H12" s="24">
        <f t="shared" si="6"/>
        <v>0</v>
      </c>
      <c r="I12" s="24">
        <f t="shared" si="7"/>
        <v>3</v>
      </c>
      <c r="J12" s="24">
        <f t="shared" si="8"/>
        <v>0</v>
      </c>
      <c r="K12" s="24">
        <f t="shared" si="9"/>
        <v>3</v>
      </c>
      <c r="L12" s="52"/>
      <c r="M12" s="56">
        <v>26</v>
      </c>
      <c r="N12" s="74"/>
      <c r="O12" s="74"/>
      <c r="P12" s="74">
        <v>1</v>
      </c>
      <c r="Q12" s="75"/>
      <c r="R12" s="24">
        <f>N12*4</f>
        <v>0</v>
      </c>
      <c r="S12" s="24">
        <f>O12*3</f>
        <v>0</v>
      </c>
      <c r="T12" s="24">
        <f>P12*2</f>
        <v>2</v>
      </c>
      <c r="U12" s="24">
        <f>Q12*1</f>
        <v>0</v>
      </c>
      <c r="V12" s="24">
        <f>SUM(R12:U12)</f>
        <v>2</v>
      </c>
      <c r="W12" s="47"/>
      <c r="X12" s="51">
        <v>46</v>
      </c>
      <c r="Y12" s="74"/>
      <c r="Z12" s="74"/>
      <c r="AA12" s="74">
        <v>1</v>
      </c>
      <c r="AB12" s="75"/>
      <c r="AC12" s="24">
        <f t="shared" si="1"/>
        <v>0</v>
      </c>
      <c r="AD12" s="24">
        <f t="shared" si="2"/>
        <v>0</v>
      </c>
      <c r="AE12" s="24">
        <f t="shared" si="3"/>
        <v>3</v>
      </c>
      <c r="AF12" s="24">
        <f t="shared" si="4"/>
        <v>0</v>
      </c>
      <c r="AG12" s="24">
        <f t="shared" si="0"/>
        <v>3</v>
      </c>
      <c r="AH12" s="52"/>
      <c r="AI12" s="40" t="s">
        <v>41</v>
      </c>
      <c r="AJ12" s="40"/>
      <c r="AK12" s="40"/>
      <c r="AL12" s="40"/>
      <c r="AM12" s="40"/>
      <c r="AN12" s="71"/>
    </row>
    <row r="13" spans="1:40" ht="24" thickBot="1" x14ac:dyDescent="0.25">
      <c r="A13" s="40"/>
      <c r="B13" s="51">
        <v>7</v>
      </c>
      <c r="C13" s="74"/>
      <c r="D13" s="74"/>
      <c r="E13" s="74"/>
      <c r="F13" s="75">
        <v>1</v>
      </c>
      <c r="G13" s="24">
        <f t="shared" si="5"/>
        <v>0</v>
      </c>
      <c r="H13" s="24">
        <f t="shared" si="6"/>
        <v>0</v>
      </c>
      <c r="I13" s="24">
        <f t="shared" si="7"/>
        <v>0</v>
      </c>
      <c r="J13" s="24">
        <f t="shared" si="8"/>
        <v>4</v>
      </c>
      <c r="K13" s="24">
        <f t="shared" si="9"/>
        <v>4</v>
      </c>
      <c r="L13" s="41">
        <f>K13+K14+K15+K16+K17+K18</f>
        <v>17</v>
      </c>
      <c r="M13" s="51">
        <v>27</v>
      </c>
      <c r="N13" s="74"/>
      <c r="O13" s="74"/>
      <c r="P13" s="74">
        <v>1</v>
      </c>
      <c r="Q13" s="75"/>
      <c r="R13" s="24">
        <f>N13*4</f>
        <v>0</v>
      </c>
      <c r="S13" s="24">
        <f>O13*3</f>
        <v>0</v>
      </c>
      <c r="T13" s="24">
        <f>P13*2</f>
        <v>2</v>
      </c>
      <c r="U13" s="24">
        <f>Q13*1</f>
        <v>0</v>
      </c>
      <c r="V13" s="24">
        <f>SUM(R13:U13)</f>
        <v>2</v>
      </c>
      <c r="W13" s="47"/>
      <c r="X13" s="51">
        <v>47</v>
      </c>
      <c r="Y13" s="74"/>
      <c r="Z13" s="74"/>
      <c r="AA13" s="74"/>
      <c r="AB13" s="75">
        <v>1</v>
      </c>
      <c r="AC13" s="24">
        <f>Y13*4</f>
        <v>0</v>
      </c>
      <c r="AD13" s="24">
        <f>Z13*3</f>
        <v>0</v>
      </c>
      <c r="AE13" s="24">
        <f>AA13*2</f>
        <v>0</v>
      </c>
      <c r="AF13" s="24">
        <f>AB13*1</f>
        <v>1</v>
      </c>
      <c r="AG13" s="24">
        <f t="shared" si="0"/>
        <v>1</v>
      </c>
      <c r="AH13" s="41">
        <f>AG13+AG14+AG15+AG16+AG17+AG18</f>
        <v>16</v>
      </c>
      <c r="AI13" s="40" t="s">
        <v>50</v>
      </c>
      <c r="AJ13" s="40"/>
      <c r="AK13" s="40"/>
      <c r="AL13" s="40"/>
      <c r="AM13" s="40"/>
      <c r="AN13" s="71"/>
    </row>
    <row r="14" spans="1:40" ht="24" thickBot="1" x14ac:dyDescent="0.25">
      <c r="A14" s="40"/>
      <c r="B14" s="51">
        <v>8</v>
      </c>
      <c r="C14" s="74"/>
      <c r="D14" s="74">
        <v>1</v>
      </c>
      <c r="E14" s="74"/>
      <c r="F14" s="75"/>
      <c r="G14" s="24">
        <f>C14*4</f>
        <v>0</v>
      </c>
      <c r="H14" s="24">
        <f>D14*3</f>
        <v>3</v>
      </c>
      <c r="I14" s="24">
        <f>E14*2</f>
        <v>0</v>
      </c>
      <c r="J14" s="24">
        <f>F14*1</f>
        <v>0</v>
      </c>
      <c r="K14" s="24">
        <f>SUM(G14:J14)</f>
        <v>3</v>
      </c>
      <c r="L14" s="47"/>
      <c r="M14" s="56">
        <v>28</v>
      </c>
      <c r="N14" s="74"/>
      <c r="O14" s="74"/>
      <c r="P14" s="74"/>
      <c r="Q14" s="75">
        <v>1</v>
      </c>
      <c r="R14" s="24">
        <f t="shared" si="10"/>
        <v>0</v>
      </c>
      <c r="S14" s="24">
        <f t="shared" si="11"/>
        <v>0</v>
      </c>
      <c r="T14" s="24">
        <f t="shared" si="12"/>
        <v>0</v>
      </c>
      <c r="U14" s="24">
        <f t="shared" si="13"/>
        <v>4</v>
      </c>
      <c r="V14" s="24">
        <f t="shared" si="14"/>
        <v>4</v>
      </c>
      <c r="W14" s="47"/>
      <c r="X14" s="51">
        <v>48</v>
      </c>
      <c r="Y14" s="74"/>
      <c r="Z14" s="74"/>
      <c r="AA14" s="74">
        <v>1</v>
      </c>
      <c r="AB14" s="75"/>
      <c r="AC14" s="24">
        <f t="shared" si="1"/>
        <v>0</v>
      </c>
      <c r="AD14" s="24">
        <f t="shared" si="2"/>
        <v>0</v>
      </c>
      <c r="AE14" s="24">
        <f t="shared" si="3"/>
        <v>3</v>
      </c>
      <c r="AF14" s="24">
        <f t="shared" si="4"/>
        <v>0</v>
      </c>
      <c r="AG14" s="24">
        <f t="shared" si="0"/>
        <v>3</v>
      </c>
      <c r="AH14" s="47"/>
      <c r="AI14" s="40"/>
      <c r="AJ14" s="53">
        <f>L25</f>
        <v>20</v>
      </c>
      <c r="AK14" s="40"/>
      <c r="AL14" s="40"/>
      <c r="AM14" s="40"/>
      <c r="AN14" s="71"/>
    </row>
    <row r="15" spans="1:40" ht="23.25" x14ac:dyDescent="0.2">
      <c r="A15" s="40"/>
      <c r="B15" s="51">
        <v>9</v>
      </c>
      <c r="C15" s="74"/>
      <c r="D15" s="74">
        <v>1</v>
      </c>
      <c r="E15" s="74"/>
      <c r="F15" s="75"/>
      <c r="G15" s="24">
        <f>C15*4</f>
        <v>0</v>
      </c>
      <c r="H15" s="24">
        <f>D15*3</f>
        <v>3</v>
      </c>
      <c r="I15" s="24">
        <f>E15*2</f>
        <v>0</v>
      </c>
      <c r="J15" s="24">
        <f>F15*1</f>
        <v>0</v>
      </c>
      <c r="K15" s="24">
        <f>SUM(G15:J15)</f>
        <v>3</v>
      </c>
      <c r="L15" s="47"/>
      <c r="M15" s="51">
        <v>29</v>
      </c>
      <c r="N15" s="74"/>
      <c r="O15" s="74">
        <v>1</v>
      </c>
      <c r="P15" s="74"/>
      <c r="Q15" s="75"/>
      <c r="R15" s="24">
        <f>N15*4</f>
        <v>0</v>
      </c>
      <c r="S15" s="24">
        <f>O15*3</f>
        <v>3</v>
      </c>
      <c r="T15" s="24">
        <f>P15*2</f>
        <v>0</v>
      </c>
      <c r="U15" s="24">
        <f>Q15*1</f>
        <v>0</v>
      </c>
      <c r="V15" s="24">
        <f>SUM(R15:U15)</f>
        <v>3</v>
      </c>
      <c r="W15" s="47"/>
      <c r="X15" s="51">
        <v>49</v>
      </c>
      <c r="Y15" s="74"/>
      <c r="Z15" s="74">
        <v>1</v>
      </c>
      <c r="AA15" s="74"/>
      <c r="AB15" s="75"/>
      <c r="AC15" s="24">
        <f t="shared" si="1"/>
        <v>0</v>
      </c>
      <c r="AD15" s="24">
        <f t="shared" si="2"/>
        <v>2</v>
      </c>
      <c r="AE15" s="24">
        <f t="shared" si="3"/>
        <v>0</v>
      </c>
      <c r="AF15" s="24">
        <f t="shared" si="4"/>
        <v>0</v>
      </c>
      <c r="AG15" s="24">
        <f t="shared" si="0"/>
        <v>2</v>
      </c>
      <c r="AH15" s="47"/>
      <c r="AI15" s="40" t="s">
        <v>42</v>
      </c>
      <c r="AJ15" s="40"/>
      <c r="AK15" s="40"/>
      <c r="AL15" s="40"/>
      <c r="AM15" s="40"/>
      <c r="AN15" s="71"/>
    </row>
    <row r="16" spans="1:40" ht="24" thickBot="1" x14ac:dyDescent="0.25">
      <c r="A16" s="40"/>
      <c r="B16" s="51">
        <v>10</v>
      </c>
      <c r="C16" s="74"/>
      <c r="D16" s="74"/>
      <c r="E16" s="74"/>
      <c r="F16" s="75">
        <v>1</v>
      </c>
      <c r="G16" s="24">
        <f t="shared" si="5"/>
        <v>0</v>
      </c>
      <c r="H16" s="24">
        <f t="shared" si="6"/>
        <v>0</v>
      </c>
      <c r="I16" s="24">
        <f t="shared" si="7"/>
        <v>0</v>
      </c>
      <c r="J16" s="24">
        <f t="shared" si="8"/>
        <v>4</v>
      </c>
      <c r="K16" s="24">
        <f t="shared" si="9"/>
        <v>4</v>
      </c>
      <c r="L16" s="52"/>
      <c r="M16" s="56">
        <v>30</v>
      </c>
      <c r="N16" s="74"/>
      <c r="O16" s="74">
        <v>1</v>
      </c>
      <c r="P16" s="74"/>
      <c r="Q16" s="75"/>
      <c r="R16" s="24">
        <f>N16*4</f>
        <v>0</v>
      </c>
      <c r="S16" s="24">
        <f>O16*3</f>
        <v>3</v>
      </c>
      <c r="T16" s="24">
        <f>P16*2</f>
        <v>0</v>
      </c>
      <c r="U16" s="24">
        <f>Q16*1</f>
        <v>0</v>
      </c>
      <c r="V16" s="24">
        <f>SUM(R16:U16)</f>
        <v>3</v>
      </c>
      <c r="W16" s="52"/>
      <c r="X16" s="51">
        <v>50</v>
      </c>
      <c r="Y16" s="74"/>
      <c r="Z16" s="74"/>
      <c r="AA16" s="74">
        <v>1</v>
      </c>
      <c r="AB16" s="75"/>
      <c r="AC16" s="24">
        <f t="shared" si="1"/>
        <v>0</v>
      </c>
      <c r="AD16" s="24">
        <f t="shared" si="2"/>
        <v>0</v>
      </c>
      <c r="AE16" s="24">
        <f t="shared" si="3"/>
        <v>3</v>
      </c>
      <c r="AF16" s="24">
        <f t="shared" si="4"/>
        <v>0</v>
      </c>
      <c r="AG16" s="24">
        <f t="shared" si="0"/>
        <v>3</v>
      </c>
      <c r="AH16" s="47"/>
      <c r="AI16" s="40" t="s">
        <v>51</v>
      </c>
      <c r="AJ16" s="40"/>
      <c r="AK16" s="40"/>
      <c r="AL16" s="40"/>
      <c r="AM16" s="40"/>
      <c r="AN16" s="71"/>
    </row>
    <row r="17" spans="1:40" ht="24" thickBot="1" x14ac:dyDescent="0.25">
      <c r="A17" s="40"/>
      <c r="B17" s="51">
        <v>11</v>
      </c>
      <c r="C17" s="74"/>
      <c r="D17" s="74"/>
      <c r="E17" s="74">
        <v>1</v>
      </c>
      <c r="F17" s="75"/>
      <c r="G17" s="24">
        <f>C17*4</f>
        <v>0</v>
      </c>
      <c r="H17" s="24">
        <f>D17*3</f>
        <v>0</v>
      </c>
      <c r="I17" s="24">
        <f>E17*2</f>
        <v>2</v>
      </c>
      <c r="J17" s="24">
        <f>F17*1</f>
        <v>0</v>
      </c>
      <c r="K17" s="24">
        <f>SUM(G17:J17)</f>
        <v>2</v>
      </c>
      <c r="L17" s="52"/>
      <c r="M17" s="51">
        <v>31</v>
      </c>
      <c r="N17" s="74"/>
      <c r="O17" s="74"/>
      <c r="P17" s="74">
        <v>1</v>
      </c>
      <c r="Q17" s="75"/>
      <c r="R17" s="24">
        <f t="shared" si="10"/>
        <v>0</v>
      </c>
      <c r="S17" s="24">
        <f t="shared" si="11"/>
        <v>0</v>
      </c>
      <c r="T17" s="24">
        <f t="shared" si="12"/>
        <v>3</v>
      </c>
      <c r="U17" s="24">
        <f t="shared" si="13"/>
        <v>0</v>
      </c>
      <c r="V17" s="24">
        <f t="shared" si="14"/>
        <v>3</v>
      </c>
      <c r="W17" s="41">
        <f>V17+V18+V19+V20+V21+V22</f>
        <v>17</v>
      </c>
      <c r="X17" s="51">
        <v>51</v>
      </c>
      <c r="Y17" s="74"/>
      <c r="Z17" s="74">
        <v>1</v>
      </c>
      <c r="AA17" s="74"/>
      <c r="AB17" s="75"/>
      <c r="AC17" s="24">
        <f>Y17*4</f>
        <v>0</v>
      </c>
      <c r="AD17" s="24">
        <f>Z17*3</f>
        <v>3</v>
      </c>
      <c r="AE17" s="24">
        <f>AA17*2</f>
        <v>0</v>
      </c>
      <c r="AF17" s="24">
        <f>AB17*1</f>
        <v>0</v>
      </c>
      <c r="AG17" s="24">
        <f t="shared" si="0"/>
        <v>3</v>
      </c>
      <c r="AH17" s="47"/>
      <c r="AI17" s="40"/>
      <c r="AJ17" s="53">
        <f>W11</f>
        <v>16</v>
      </c>
      <c r="AK17" s="40"/>
      <c r="AL17" s="40"/>
      <c r="AM17" s="40"/>
      <c r="AN17" s="71"/>
    </row>
    <row r="18" spans="1:40" ht="23.25" x14ac:dyDescent="0.2">
      <c r="A18" s="40"/>
      <c r="B18" s="51">
        <v>12</v>
      </c>
      <c r="C18" s="74">
        <v>1</v>
      </c>
      <c r="D18" s="74"/>
      <c r="E18" s="74"/>
      <c r="F18" s="75"/>
      <c r="G18" s="24">
        <f t="shared" si="5"/>
        <v>1</v>
      </c>
      <c r="H18" s="24">
        <f t="shared" si="6"/>
        <v>0</v>
      </c>
      <c r="I18" s="24">
        <f t="shared" si="7"/>
        <v>0</v>
      </c>
      <c r="J18" s="24">
        <f t="shared" si="8"/>
        <v>0</v>
      </c>
      <c r="K18" s="24">
        <f t="shared" si="9"/>
        <v>1</v>
      </c>
      <c r="L18" s="47"/>
      <c r="M18" s="56">
        <v>32</v>
      </c>
      <c r="N18" s="74"/>
      <c r="O18" s="74">
        <v>1</v>
      </c>
      <c r="P18" s="74"/>
      <c r="Q18" s="75"/>
      <c r="R18" s="24">
        <f t="shared" si="10"/>
        <v>0</v>
      </c>
      <c r="S18" s="24">
        <f t="shared" si="11"/>
        <v>2</v>
      </c>
      <c r="T18" s="24">
        <f t="shared" si="12"/>
        <v>0</v>
      </c>
      <c r="U18" s="24">
        <f t="shared" si="13"/>
        <v>0</v>
      </c>
      <c r="V18" s="24">
        <f t="shared" si="14"/>
        <v>2</v>
      </c>
      <c r="W18" s="47"/>
      <c r="X18" s="51">
        <v>52</v>
      </c>
      <c r="Y18" s="74">
        <v>1</v>
      </c>
      <c r="Z18" s="74"/>
      <c r="AA18" s="74"/>
      <c r="AB18" s="75"/>
      <c r="AC18" s="24">
        <f>Y18*4</f>
        <v>4</v>
      </c>
      <c r="AD18" s="24">
        <f>Z18*3</f>
        <v>0</v>
      </c>
      <c r="AE18" s="24">
        <f>AA18*2</f>
        <v>0</v>
      </c>
      <c r="AF18" s="24">
        <f>AB18*1</f>
        <v>0</v>
      </c>
      <c r="AG18" s="24">
        <f t="shared" si="0"/>
        <v>4</v>
      </c>
      <c r="AH18" s="47"/>
      <c r="AI18" s="40" t="s">
        <v>43</v>
      </c>
      <c r="AJ18" s="40"/>
      <c r="AK18" s="40"/>
      <c r="AL18" s="40"/>
      <c r="AM18" s="40"/>
      <c r="AN18" s="71"/>
    </row>
    <row r="19" spans="1:40" ht="24" thickBot="1" x14ac:dyDescent="0.25">
      <c r="A19" s="40"/>
      <c r="B19" s="51">
        <v>13</v>
      </c>
      <c r="C19" s="74"/>
      <c r="D19" s="74">
        <v>1</v>
      </c>
      <c r="E19" s="74"/>
      <c r="F19" s="75"/>
      <c r="G19" s="24">
        <f>C19*4</f>
        <v>0</v>
      </c>
      <c r="H19" s="24">
        <f>D19*3</f>
        <v>3</v>
      </c>
      <c r="I19" s="24">
        <f>E19*2</f>
        <v>0</v>
      </c>
      <c r="J19" s="24">
        <f>F19*1</f>
        <v>0</v>
      </c>
      <c r="K19" s="24">
        <f>SUM(G19:J19)</f>
        <v>3</v>
      </c>
      <c r="L19" s="41">
        <f>K19+K20+K21+K22+K23+K24</f>
        <v>20</v>
      </c>
      <c r="M19" s="51">
        <v>33</v>
      </c>
      <c r="N19" s="74"/>
      <c r="O19" s="74">
        <v>1</v>
      </c>
      <c r="P19" s="74"/>
      <c r="Q19" s="75"/>
      <c r="R19" s="24">
        <f>N19*4</f>
        <v>0</v>
      </c>
      <c r="S19" s="24">
        <f>O19*3</f>
        <v>3</v>
      </c>
      <c r="T19" s="24">
        <f>P19*2</f>
        <v>0</v>
      </c>
      <c r="U19" s="24">
        <f>Q19*1</f>
        <v>0</v>
      </c>
      <c r="V19" s="24">
        <f>SUM(R19:U19)</f>
        <v>3</v>
      </c>
      <c r="W19" s="47"/>
      <c r="X19" s="51"/>
      <c r="Y19" s="72"/>
      <c r="Z19" s="72"/>
      <c r="AA19" s="72"/>
      <c r="AB19" s="73"/>
      <c r="AC19" s="33"/>
      <c r="AD19" s="33"/>
      <c r="AE19" s="33"/>
      <c r="AF19" s="33"/>
      <c r="AG19" s="30"/>
      <c r="AH19" s="47"/>
      <c r="AI19" s="40" t="s">
        <v>52</v>
      </c>
      <c r="AJ19" s="40"/>
      <c r="AK19" s="40"/>
      <c r="AL19" s="40"/>
      <c r="AM19" s="40"/>
      <c r="AN19" s="71"/>
    </row>
    <row r="20" spans="1:40" ht="24" thickBot="1" x14ac:dyDescent="0.25">
      <c r="A20" s="40"/>
      <c r="B20" s="51">
        <v>14</v>
      </c>
      <c r="C20" s="74"/>
      <c r="D20" s="74"/>
      <c r="E20" s="74">
        <v>1</v>
      </c>
      <c r="F20" s="75"/>
      <c r="G20" s="24">
        <f t="shared" si="5"/>
        <v>0</v>
      </c>
      <c r="H20" s="24">
        <f t="shared" si="6"/>
        <v>0</v>
      </c>
      <c r="I20" s="24">
        <f t="shared" si="7"/>
        <v>3</v>
      </c>
      <c r="J20" s="24">
        <f t="shared" si="8"/>
        <v>0</v>
      </c>
      <c r="K20" s="24">
        <f t="shared" si="9"/>
        <v>3</v>
      </c>
      <c r="L20" s="47"/>
      <c r="M20" s="56">
        <v>34</v>
      </c>
      <c r="N20" s="74"/>
      <c r="O20" s="74"/>
      <c r="P20" s="74">
        <v>1</v>
      </c>
      <c r="Q20" s="75"/>
      <c r="R20" s="24">
        <f t="shared" si="10"/>
        <v>0</v>
      </c>
      <c r="S20" s="24">
        <f t="shared" si="11"/>
        <v>0</v>
      </c>
      <c r="T20" s="24">
        <f t="shared" si="12"/>
        <v>3</v>
      </c>
      <c r="U20" s="24">
        <f t="shared" si="13"/>
        <v>0</v>
      </c>
      <c r="V20" s="24">
        <f t="shared" si="14"/>
        <v>3</v>
      </c>
      <c r="W20" s="47"/>
      <c r="X20" s="51"/>
      <c r="Y20" s="72"/>
      <c r="Z20" s="72"/>
      <c r="AA20" s="72"/>
      <c r="AB20" s="73"/>
      <c r="AC20" s="33"/>
      <c r="AD20" s="33"/>
      <c r="AE20" s="33"/>
      <c r="AF20" s="33"/>
      <c r="AG20" s="30"/>
      <c r="AH20" s="47"/>
      <c r="AI20" s="40"/>
      <c r="AJ20" s="53">
        <f>W17</f>
        <v>17</v>
      </c>
      <c r="AK20" s="40"/>
      <c r="AL20" s="40"/>
      <c r="AM20" s="40"/>
      <c r="AN20" s="71"/>
    </row>
    <row r="21" spans="1:40" ht="23.25" x14ac:dyDescent="0.2">
      <c r="A21" s="40"/>
      <c r="B21" s="51">
        <v>15</v>
      </c>
      <c r="C21" s="74"/>
      <c r="D21" s="74"/>
      <c r="E21" s="74"/>
      <c r="F21" s="75">
        <v>1</v>
      </c>
      <c r="G21" s="24">
        <f t="shared" si="5"/>
        <v>0</v>
      </c>
      <c r="H21" s="24">
        <f t="shared" si="6"/>
        <v>0</v>
      </c>
      <c r="I21" s="24">
        <f t="shared" si="7"/>
        <v>0</v>
      </c>
      <c r="J21" s="24">
        <f t="shared" si="8"/>
        <v>4</v>
      </c>
      <c r="K21" s="24">
        <f t="shared" si="9"/>
        <v>4</v>
      </c>
      <c r="L21" s="52"/>
      <c r="M21" s="51">
        <v>35</v>
      </c>
      <c r="N21" s="74"/>
      <c r="O21" s="74"/>
      <c r="P21" s="74">
        <v>1</v>
      </c>
      <c r="Q21" s="75"/>
      <c r="R21" s="24">
        <f>N21*4</f>
        <v>0</v>
      </c>
      <c r="S21" s="24">
        <f>O21*3</f>
        <v>0</v>
      </c>
      <c r="T21" s="24">
        <f>P21*2</f>
        <v>2</v>
      </c>
      <c r="U21" s="24">
        <f>Q21*1</f>
        <v>0</v>
      </c>
      <c r="V21" s="24">
        <f>SUM(R21:U21)</f>
        <v>2</v>
      </c>
      <c r="W21" s="47"/>
      <c r="X21" s="51"/>
      <c r="Y21" s="72"/>
      <c r="Z21" s="72"/>
      <c r="AA21" s="72"/>
      <c r="AB21" s="73"/>
      <c r="AC21" s="33"/>
      <c r="AD21" s="33"/>
      <c r="AE21" s="33"/>
      <c r="AF21" s="33"/>
      <c r="AG21" s="30"/>
      <c r="AH21" s="47"/>
      <c r="AI21" s="40" t="s">
        <v>44</v>
      </c>
      <c r="AJ21" s="40"/>
      <c r="AK21" s="40"/>
      <c r="AL21" s="40"/>
      <c r="AM21" s="40"/>
      <c r="AN21" s="71"/>
    </row>
    <row r="22" spans="1:40" ht="24" thickBot="1" x14ac:dyDescent="0.25">
      <c r="A22" s="40"/>
      <c r="B22" s="51">
        <v>16</v>
      </c>
      <c r="C22" s="74"/>
      <c r="D22" s="74">
        <v>1</v>
      </c>
      <c r="E22" s="74"/>
      <c r="F22" s="75"/>
      <c r="G22" s="24">
        <f>C22*4</f>
        <v>0</v>
      </c>
      <c r="H22" s="24">
        <f>D22*3</f>
        <v>3</v>
      </c>
      <c r="I22" s="24">
        <f>E22*2</f>
        <v>0</v>
      </c>
      <c r="J22" s="24">
        <f>F22*1</f>
        <v>0</v>
      </c>
      <c r="K22" s="24">
        <f>SUM(G22:J22)</f>
        <v>3</v>
      </c>
      <c r="L22" s="52"/>
      <c r="M22" s="56">
        <v>36</v>
      </c>
      <c r="N22" s="74"/>
      <c r="O22" s="74"/>
      <c r="P22" s="74"/>
      <c r="Q22" s="75">
        <v>1</v>
      </c>
      <c r="R22" s="24">
        <f t="shared" si="10"/>
        <v>0</v>
      </c>
      <c r="S22" s="24">
        <f t="shared" si="11"/>
        <v>0</v>
      </c>
      <c r="T22" s="24">
        <f t="shared" si="12"/>
        <v>0</v>
      </c>
      <c r="U22" s="24">
        <f t="shared" si="13"/>
        <v>4</v>
      </c>
      <c r="V22" s="24">
        <f t="shared" si="14"/>
        <v>4</v>
      </c>
      <c r="W22" s="47"/>
      <c r="X22" s="51"/>
      <c r="Y22" s="72"/>
      <c r="Z22" s="72"/>
      <c r="AA22" s="72"/>
      <c r="AB22" s="73"/>
      <c r="AC22" s="24"/>
      <c r="AD22" s="24"/>
      <c r="AE22" s="24"/>
      <c r="AF22" s="24"/>
      <c r="AG22" s="29"/>
      <c r="AH22" s="47"/>
      <c r="AI22" s="40" t="s">
        <v>54</v>
      </c>
      <c r="AJ22" s="40"/>
      <c r="AK22" s="40"/>
      <c r="AL22" s="40"/>
      <c r="AM22" s="40"/>
      <c r="AN22" s="71"/>
    </row>
    <row r="23" spans="1:40" ht="24" thickBot="1" x14ac:dyDescent="0.25">
      <c r="A23" s="40"/>
      <c r="B23" s="51">
        <v>17</v>
      </c>
      <c r="C23" s="74"/>
      <c r="D23" s="74"/>
      <c r="E23" s="74"/>
      <c r="F23" s="75">
        <v>1</v>
      </c>
      <c r="G23" s="24">
        <f t="shared" si="5"/>
        <v>0</v>
      </c>
      <c r="H23" s="24">
        <f t="shared" si="6"/>
        <v>0</v>
      </c>
      <c r="I23" s="24">
        <f t="shared" si="7"/>
        <v>0</v>
      </c>
      <c r="J23" s="24">
        <f t="shared" si="8"/>
        <v>4</v>
      </c>
      <c r="K23" s="24">
        <f t="shared" si="9"/>
        <v>4</v>
      </c>
      <c r="L23" s="47"/>
      <c r="M23" s="51">
        <v>37</v>
      </c>
      <c r="N23" s="74"/>
      <c r="O23" s="74"/>
      <c r="P23" s="74"/>
      <c r="Q23" s="75">
        <v>1</v>
      </c>
      <c r="R23" s="24">
        <f>N23*4</f>
        <v>0</v>
      </c>
      <c r="S23" s="24">
        <f>O23*3</f>
        <v>0</v>
      </c>
      <c r="T23" s="24">
        <f>P23*2</f>
        <v>0</v>
      </c>
      <c r="U23" s="24">
        <f>Q23*1</f>
        <v>1</v>
      </c>
      <c r="V23" s="24">
        <f>SUM(R23:U23)</f>
        <v>1</v>
      </c>
      <c r="W23" s="41">
        <f>V23+V24+V25+V26</f>
        <v>10</v>
      </c>
      <c r="X23" s="51"/>
      <c r="Y23" s="72"/>
      <c r="Z23" s="72"/>
      <c r="AA23" s="72"/>
      <c r="AB23" s="73"/>
      <c r="AC23" s="24"/>
      <c r="AD23" s="24"/>
      <c r="AE23" s="24"/>
      <c r="AF23" s="24"/>
      <c r="AG23" s="29"/>
      <c r="AH23" s="47"/>
      <c r="AI23" s="40"/>
      <c r="AJ23" s="53">
        <f>W23</f>
        <v>10</v>
      </c>
      <c r="AK23" s="40"/>
      <c r="AL23" s="40"/>
      <c r="AM23" s="40"/>
      <c r="AN23" s="71"/>
    </row>
    <row r="24" spans="1:40" ht="23.25" x14ac:dyDescent="0.2">
      <c r="A24" s="40"/>
      <c r="B24" s="51">
        <v>18</v>
      </c>
      <c r="C24" s="74"/>
      <c r="D24" s="74">
        <v>1</v>
      </c>
      <c r="E24" s="74"/>
      <c r="F24" s="75"/>
      <c r="G24" s="24">
        <f>C24*4</f>
        <v>0</v>
      </c>
      <c r="H24" s="24">
        <f>D24*3</f>
        <v>3</v>
      </c>
      <c r="I24" s="24">
        <f>E24*2</f>
        <v>0</v>
      </c>
      <c r="J24" s="24">
        <f>F24*1</f>
        <v>0</v>
      </c>
      <c r="K24" s="24">
        <f>SUM(G24:J24)</f>
        <v>3</v>
      </c>
      <c r="L24" s="47"/>
      <c r="M24" s="56">
        <v>38</v>
      </c>
      <c r="N24" s="74"/>
      <c r="O24" s="74"/>
      <c r="P24" s="74">
        <v>1</v>
      </c>
      <c r="Q24" s="75"/>
      <c r="R24" s="24">
        <f t="shared" si="10"/>
        <v>0</v>
      </c>
      <c r="S24" s="24">
        <f t="shared" si="11"/>
        <v>0</v>
      </c>
      <c r="T24" s="24">
        <f t="shared" si="12"/>
        <v>3</v>
      </c>
      <c r="U24" s="24">
        <f t="shared" si="13"/>
        <v>0</v>
      </c>
      <c r="V24" s="24">
        <f t="shared" si="14"/>
        <v>3</v>
      </c>
      <c r="W24" s="47"/>
      <c r="X24" s="51"/>
      <c r="Y24" s="72"/>
      <c r="Z24" s="72"/>
      <c r="AA24" s="72"/>
      <c r="AB24" s="73"/>
      <c r="AC24" s="24"/>
      <c r="AD24" s="24"/>
      <c r="AE24" s="24"/>
      <c r="AF24" s="24"/>
      <c r="AG24" s="29"/>
      <c r="AH24" s="47"/>
      <c r="AI24" s="40" t="s">
        <v>45</v>
      </c>
      <c r="AJ24" s="40"/>
      <c r="AK24" s="40"/>
      <c r="AL24" s="40"/>
      <c r="AM24" s="40"/>
      <c r="AN24" s="71"/>
    </row>
    <row r="25" spans="1:40" ht="24" thickBot="1" x14ac:dyDescent="0.25">
      <c r="A25" s="40"/>
      <c r="B25" s="51">
        <v>19</v>
      </c>
      <c r="C25" s="74">
        <v>1</v>
      </c>
      <c r="D25" s="74"/>
      <c r="E25" s="74"/>
      <c r="F25" s="75"/>
      <c r="G25" s="24">
        <f>C25*4</f>
        <v>4</v>
      </c>
      <c r="H25" s="24">
        <f>D25*3</f>
        <v>0</v>
      </c>
      <c r="I25" s="24">
        <f>E25*2</f>
        <v>0</v>
      </c>
      <c r="J25" s="24">
        <f>F25*1</f>
        <v>0</v>
      </c>
      <c r="K25" s="24">
        <f>SUM(G25:J25)</f>
        <v>4</v>
      </c>
      <c r="L25" s="41">
        <f>K25+K26+V7+V8+V9+V10</f>
        <v>20</v>
      </c>
      <c r="M25" s="51">
        <v>39</v>
      </c>
      <c r="N25" s="74"/>
      <c r="O25" s="74"/>
      <c r="P25" s="74">
        <v>1</v>
      </c>
      <c r="Q25" s="75"/>
      <c r="R25" s="24">
        <f t="shared" si="10"/>
        <v>0</v>
      </c>
      <c r="S25" s="24">
        <f t="shared" si="11"/>
        <v>0</v>
      </c>
      <c r="T25" s="24">
        <f t="shared" si="12"/>
        <v>3</v>
      </c>
      <c r="U25" s="24">
        <f t="shared" si="13"/>
        <v>0</v>
      </c>
      <c r="V25" s="24">
        <f t="shared" si="14"/>
        <v>3</v>
      </c>
      <c r="W25" s="47"/>
      <c r="X25" s="51"/>
      <c r="Y25" s="72"/>
      <c r="Z25" s="72"/>
      <c r="AA25" s="72"/>
      <c r="AB25" s="73"/>
      <c r="AC25" s="24"/>
      <c r="AD25" s="24"/>
      <c r="AE25" s="24"/>
      <c r="AF25" s="24"/>
      <c r="AG25" s="29"/>
      <c r="AH25" s="47"/>
      <c r="AI25" s="40" t="s">
        <v>53</v>
      </c>
      <c r="AJ25" s="40"/>
      <c r="AK25" s="40"/>
      <c r="AL25" s="40"/>
      <c r="AM25" s="40"/>
      <c r="AN25" s="71"/>
    </row>
    <row r="26" spans="1:40" ht="24" thickBot="1" x14ac:dyDescent="0.25">
      <c r="A26" s="40"/>
      <c r="B26" s="51">
        <v>20</v>
      </c>
      <c r="C26" s="74"/>
      <c r="D26" s="74"/>
      <c r="E26" s="74"/>
      <c r="F26" s="75">
        <v>1</v>
      </c>
      <c r="G26" s="24">
        <f t="shared" si="5"/>
        <v>0</v>
      </c>
      <c r="H26" s="24">
        <f t="shared" si="6"/>
        <v>0</v>
      </c>
      <c r="I26" s="24">
        <f t="shared" si="7"/>
        <v>0</v>
      </c>
      <c r="J26" s="24">
        <f t="shared" si="8"/>
        <v>4</v>
      </c>
      <c r="K26" s="24">
        <f t="shared" si="9"/>
        <v>4</v>
      </c>
      <c r="L26" s="47"/>
      <c r="M26" s="56">
        <v>40</v>
      </c>
      <c r="N26" s="74"/>
      <c r="O26" s="74">
        <v>1</v>
      </c>
      <c r="P26" s="74"/>
      <c r="Q26" s="75"/>
      <c r="R26" s="24">
        <f>N26*4</f>
        <v>0</v>
      </c>
      <c r="S26" s="24">
        <f>O26*3</f>
        <v>3</v>
      </c>
      <c r="T26" s="24">
        <f>P26*2</f>
        <v>0</v>
      </c>
      <c r="U26" s="24">
        <f>Q26*1</f>
        <v>0</v>
      </c>
      <c r="V26" s="24">
        <f>SUM(R26:U26)</f>
        <v>3</v>
      </c>
      <c r="W26" s="47"/>
      <c r="X26" s="51"/>
      <c r="Y26" s="72"/>
      <c r="Z26" s="72"/>
      <c r="AA26" s="72"/>
      <c r="AB26" s="73"/>
      <c r="AC26" s="24"/>
      <c r="AD26" s="24"/>
      <c r="AE26" s="24"/>
      <c r="AF26" s="24"/>
      <c r="AG26" s="29"/>
      <c r="AH26" s="47"/>
      <c r="AI26" s="40"/>
      <c r="AJ26" s="53">
        <f>AH7</f>
        <v>18</v>
      </c>
      <c r="AK26" s="40"/>
      <c r="AL26" s="40"/>
      <c r="AM26" s="40"/>
      <c r="AN26" s="71"/>
    </row>
    <row r="27" spans="1:40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 t="s">
        <v>46</v>
      </c>
      <c r="AJ27" s="40"/>
      <c r="AK27" s="40"/>
      <c r="AL27" s="40"/>
      <c r="AM27" s="40"/>
      <c r="AN27" s="71"/>
    </row>
    <row r="28" spans="1:40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 t="s">
        <v>55</v>
      </c>
      <c r="AJ28" s="40"/>
      <c r="AK28" s="40"/>
      <c r="AL28" s="40"/>
      <c r="AM28" s="40"/>
      <c r="AN28" s="71"/>
    </row>
    <row r="29" spans="1:40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3">
        <f>AH13</f>
        <v>16</v>
      </c>
      <c r="AK29" s="40"/>
      <c r="AL29" s="40"/>
      <c r="AM29" s="40"/>
      <c r="AN29" s="71"/>
    </row>
    <row r="30" spans="1:40" ht="23.25" x14ac:dyDescent="0.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71"/>
    </row>
  </sheetData>
  <mergeCells count="13">
    <mergeCell ref="E1:Z1"/>
    <mergeCell ref="D2:AA2"/>
    <mergeCell ref="C3:E3"/>
    <mergeCell ref="L3:M3"/>
    <mergeCell ref="N3:P3"/>
    <mergeCell ref="W3:X3"/>
    <mergeCell ref="B4:F4"/>
    <mergeCell ref="M4:Q4"/>
    <mergeCell ref="X4:AB4"/>
    <mergeCell ref="B5:F5"/>
    <mergeCell ref="G5:K5"/>
    <mergeCell ref="M5:Q5"/>
    <mergeCell ref="X5:AB5"/>
  </mergeCells>
  <pageMargins left="1.34" right="0.27559055118110237" top="0.27559055118110237" bottom="0.27559055118110237" header="0.31496062992125984" footer="0.31496062992125984"/>
  <pageSetup paperSize="9" scale="8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opLeftCell="A8" zoomScale="130" zoomScaleNormal="130" workbookViewId="0">
      <selection activeCell="Y18" sqref="Y18"/>
    </sheetView>
  </sheetViews>
  <sheetFormatPr defaultRowHeight="12.75" x14ac:dyDescent="0.2"/>
  <cols>
    <col min="1" max="5" width="5.42578125" customWidth="1"/>
    <col min="6" max="10" width="0" hidden="1" customWidth="1"/>
    <col min="11" max="16" width="5.42578125" customWidth="1"/>
    <col min="17" max="21" width="0" hidden="1" customWidth="1"/>
    <col min="22" max="27" width="5.42578125" customWidth="1"/>
    <col min="28" max="32" width="0" hidden="1" customWidth="1"/>
    <col min="33" max="33" width="5.42578125" customWidth="1"/>
    <col min="34" max="39" width="6.28515625" customWidth="1"/>
  </cols>
  <sheetData>
    <row r="1" spans="1:39" ht="23.25" x14ac:dyDescent="0.2">
      <c r="A1" s="40"/>
      <c r="B1" s="40"/>
      <c r="C1" s="40"/>
      <c r="D1" s="107" t="s">
        <v>14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71"/>
    </row>
    <row r="2" spans="1:39" ht="23.25" x14ac:dyDescent="0.2">
      <c r="A2" s="40"/>
      <c r="B2" s="40"/>
      <c r="C2" s="111" t="str">
        <f>วิธีใช้!A2</f>
        <v>โรงเรียนชากังราววิทยา (อินทร์-ชุ่ม ดีสารอุปถัมป์)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1"/>
    </row>
    <row r="3" spans="1:39" ht="23.25" x14ac:dyDescent="0.2">
      <c r="A3" s="42" t="s">
        <v>6</v>
      </c>
      <c r="B3" s="109" t="str">
        <f>name!B7</f>
        <v>เด็กชายขวัญแก้ว</v>
      </c>
      <c r="C3" s="109"/>
      <c r="D3" s="109"/>
      <c r="E3" s="42"/>
      <c r="F3" s="40"/>
      <c r="G3" s="40"/>
      <c r="H3" s="42"/>
      <c r="I3" s="44"/>
      <c r="J3" s="42"/>
      <c r="K3" s="110" t="s">
        <v>7</v>
      </c>
      <c r="L3" s="110"/>
      <c r="M3" s="109" t="str">
        <f>name!C7</f>
        <v>สาธุ</v>
      </c>
      <c r="N3" s="109"/>
      <c r="O3" s="109"/>
      <c r="P3" s="40"/>
      <c r="Q3" s="40"/>
      <c r="R3" s="40"/>
      <c r="S3" s="45"/>
      <c r="T3" s="40"/>
      <c r="U3" s="40"/>
      <c r="V3" s="110" t="s">
        <v>8</v>
      </c>
      <c r="W3" s="110"/>
      <c r="X3" s="43">
        <f>name!A7</f>
        <v>6</v>
      </c>
      <c r="Y3" s="42" t="s">
        <v>9</v>
      </c>
      <c r="Z3" s="46" t="str">
        <f>'1'!AA3</f>
        <v>ม.2/3</v>
      </c>
      <c r="AA3" s="40"/>
      <c r="AB3" s="40"/>
      <c r="AC3" s="40"/>
      <c r="AD3" s="40"/>
      <c r="AE3" s="40"/>
      <c r="AF3" s="40"/>
      <c r="AG3" s="40"/>
      <c r="AH3" s="40" t="s">
        <v>60</v>
      </c>
      <c r="AI3" s="40"/>
      <c r="AJ3" s="40"/>
      <c r="AK3" s="40"/>
      <c r="AL3" s="40"/>
      <c r="AM3" s="71"/>
    </row>
    <row r="4" spans="1:39" ht="24" thickBot="1" x14ac:dyDescent="0.25">
      <c r="A4" s="97" t="s">
        <v>19</v>
      </c>
      <c r="B4" s="97"/>
      <c r="C4" s="97"/>
      <c r="D4" s="97"/>
      <c r="E4" s="97"/>
      <c r="F4" s="31"/>
      <c r="G4" s="31"/>
      <c r="H4" s="31"/>
      <c r="I4" s="26"/>
      <c r="J4" s="31"/>
      <c r="K4" s="47"/>
      <c r="L4" s="97" t="s">
        <v>17</v>
      </c>
      <c r="M4" s="97"/>
      <c r="N4" s="97"/>
      <c r="O4" s="97"/>
      <c r="P4" s="97"/>
      <c r="Q4" s="26"/>
      <c r="R4" s="26"/>
      <c r="S4" s="26"/>
      <c r="T4" s="26"/>
      <c r="U4" s="26"/>
      <c r="V4" s="47"/>
      <c r="W4" s="97" t="s">
        <v>18</v>
      </c>
      <c r="X4" s="97"/>
      <c r="Y4" s="97"/>
      <c r="Z4" s="97"/>
      <c r="AA4" s="97"/>
      <c r="AB4" s="26"/>
      <c r="AC4" s="26"/>
      <c r="AD4" s="26"/>
      <c r="AE4" s="26"/>
      <c r="AF4" s="26"/>
      <c r="AG4" s="47"/>
      <c r="AH4" s="40" t="s">
        <v>47</v>
      </c>
      <c r="AI4" s="40"/>
      <c r="AJ4" s="40"/>
      <c r="AK4" s="40"/>
      <c r="AL4" s="40"/>
      <c r="AM4" s="71"/>
    </row>
    <row r="5" spans="1:39" ht="24" thickBot="1" x14ac:dyDescent="0.25">
      <c r="A5" s="98" t="s">
        <v>0</v>
      </c>
      <c r="B5" s="99"/>
      <c r="C5" s="99"/>
      <c r="D5" s="99"/>
      <c r="E5" s="100"/>
      <c r="F5" s="101" t="s">
        <v>10</v>
      </c>
      <c r="G5" s="102"/>
      <c r="H5" s="102"/>
      <c r="I5" s="102"/>
      <c r="J5" s="103"/>
      <c r="K5" s="47"/>
      <c r="L5" s="104" t="s">
        <v>0</v>
      </c>
      <c r="M5" s="105"/>
      <c r="N5" s="105"/>
      <c r="O5" s="105"/>
      <c r="P5" s="106"/>
      <c r="Q5" s="48"/>
      <c r="R5" s="48"/>
      <c r="S5" s="48" t="s">
        <v>10</v>
      </c>
      <c r="T5" s="49"/>
      <c r="U5" s="50"/>
      <c r="V5" s="47"/>
      <c r="W5" s="104" t="s">
        <v>0</v>
      </c>
      <c r="X5" s="105"/>
      <c r="Y5" s="105"/>
      <c r="Z5" s="105"/>
      <c r="AA5" s="106"/>
      <c r="AB5" s="48"/>
      <c r="AC5" s="48" t="s">
        <v>10</v>
      </c>
      <c r="AD5" s="49"/>
      <c r="AE5" s="50"/>
      <c r="AF5" s="29"/>
      <c r="AG5" s="47"/>
      <c r="AH5" s="40"/>
      <c r="AI5" s="53">
        <f>K7</f>
        <v>18</v>
      </c>
      <c r="AJ5" s="40"/>
      <c r="AK5" s="40"/>
      <c r="AL5" s="40"/>
      <c r="AM5" s="71"/>
    </row>
    <row r="6" spans="1:39" ht="23.25" x14ac:dyDescent="0.2">
      <c r="A6" s="59" t="s">
        <v>1</v>
      </c>
      <c r="B6" s="60" t="s">
        <v>2</v>
      </c>
      <c r="C6" s="61" t="s">
        <v>15</v>
      </c>
      <c r="D6" s="62" t="s">
        <v>3</v>
      </c>
      <c r="E6" s="63" t="s">
        <v>16</v>
      </c>
      <c r="F6" s="64" t="s">
        <v>2</v>
      </c>
      <c r="G6" s="64" t="s">
        <v>15</v>
      </c>
      <c r="H6" s="64" t="s">
        <v>3</v>
      </c>
      <c r="I6" s="65" t="s">
        <v>16</v>
      </c>
      <c r="J6" s="64" t="s">
        <v>11</v>
      </c>
      <c r="K6" s="52"/>
      <c r="L6" s="59" t="s">
        <v>1</v>
      </c>
      <c r="M6" s="60" t="s">
        <v>2</v>
      </c>
      <c r="N6" s="61" t="s">
        <v>15</v>
      </c>
      <c r="O6" s="62" t="s">
        <v>3</v>
      </c>
      <c r="P6" s="63" t="s">
        <v>16</v>
      </c>
      <c r="Q6" s="64" t="s">
        <v>2</v>
      </c>
      <c r="R6" s="64" t="s">
        <v>15</v>
      </c>
      <c r="S6" s="64" t="s">
        <v>3</v>
      </c>
      <c r="T6" s="65" t="s">
        <v>16</v>
      </c>
      <c r="U6" s="64" t="s">
        <v>11</v>
      </c>
      <c r="V6" s="52"/>
      <c r="W6" s="59" t="s">
        <v>1</v>
      </c>
      <c r="X6" s="60" t="s">
        <v>2</v>
      </c>
      <c r="Y6" s="61" t="s">
        <v>15</v>
      </c>
      <c r="Z6" s="62" t="s">
        <v>3</v>
      </c>
      <c r="AA6" s="63" t="s">
        <v>16</v>
      </c>
      <c r="AB6" s="64" t="s">
        <v>2</v>
      </c>
      <c r="AC6" s="64" t="s">
        <v>15</v>
      </c>
      <c r="AD6" s="64" t="s">
        <v>3</v>
      </c>
      <c r="AE6" s="65" t="s">
        <v>16</v>
      </c>
      <c r="AF6" s="64" t="s">
        <v>11</v>
      </c>
      <c r="AG6" s="52"/>
      <c r="AH6" s="40" t="s">
        <v>40</v>
      </c>
      <c r="AI6" s="40"/>
      <c r="AJ6" s="40"/>
      <c r="AK6" s="40"/>
      <c r="AL6" s="40"/>
      <c r="AM6" s="71"/>
    </row>
    <row r="7" spans="1:39" ht="24" thickBot="1" x14ac:dyDescent="0.25">
      <c r="A7" s="51">
        <v>1</v>
      </c>
      <c r="B7" s="74"/>
      <c r="C7" s="74"/>
      <c r="D7" s="74">
        <v>1</v>
      </c>
      <c r="E7" s="75"/>
      <c r="F7" s="24">
        <f>B7*1</f>
        <v>0</v>
      </c>
      <c r="G7" s="24">
        <f>C7*2</f>
        <v>0</v>
      </c>
      <c r="H7" s="24">
        <f>D7*3</f>
        <v>3</v>
      </c>
      <c r="I7" s="24">
        <f>E7*4</f>
        <v>0</v>
      </c>
      <c r="J7" s="24">
        <f t="shared" ref="J7:J26" si="0">SUM(F7:I7)</f>
        <v>3</v>
      </c>
      <c r="K7" s="55">
        <f>J7+J8+J9+J10+J11+J12</f>
        <v>18</v>
      </c>
      <c r="L7" s="51">
        <v>21</v>
      </c>
      <c r="M7" s="74">
        <v>1</v>
      </c>
      <c r="N7" s="74"/>
      <c r="O7" s="74"/>
      <c r="P7" s="75"/>
      <c r="Q7" s="24">
        <f>M7*4</f>
        <v>4</v>
      </c>
      <c r="R7" s="24">
        <f>N7*3</f>
        <v>0</v>
      </c>
      <c r="S7" s="24">
        <f>O7*2</f>
        <v>0</v>
      </c>
      <c r="T7" s="24">
        <f>P7*1</f>
        <v>0</v>
      </c>
      <c r="U7" s="24">
        <f t="shared" ref="U7:U26" si="1">SUM(Q7:T7)</f>
        <v>4</v>
      </c>
      <c r="V7" s="52"/>
      <c r="W7" s="51">
        <v>41</v>
      </c>
      <c r="X7" s="74"/>
      <c r="Y7" s="74">
        <v>1</v>
      </c>
      <c r="Z7" s="74"/>
      <c r="AA7" s="75"/>
      <c r="AB7" s="24">
        <f>X7*1</f>
        <v>0</v>
      </c>
      <c r="AC7" s="24">
        <f>Y7*2</f>
        <v>2</v>
      </c>
      <c r="AD7" s="24">
        <f>Z7*3</f>
        <v>0</v>
      </c>
      <c r="AE7" s="24">
        <f>AA7*4</f>
        <v>0</v>
      </c>
      <c r="AF7" s="24">
        <f t="shared" ref="AF7:AF18" si="2">SUM(AB7:AE7)</f>
        <v>2</v>
      </c>
      <c r="AG7" s="55">
        <f>AF7+AF8+AF9+AF10+AF11+AF12</f>
        <v>17</v>
      </c>
      <c r="AH7" s="40" t="s">
        <v>48</v>
      </c>
      <c r="AI7" s="40"/>
      <c r="AJ7" s="40"/>
      <c r="AK7" s="40"/>
      <c r="AL7" s="40"/>
      <c r="AM7" s="71"/>
    </row>
    <row r="8" spans="1:39" ht="24" thickBot="1" x14ac:dyDescent="0.25">
      <c r="A8" s="51">
        <v>2</v>
      </c>
      <c r="B8" s="74">
        <v>1</v>
      </c>
      <c r="C8" s="74"/>
      <c r="D8" s="74"/>
      <c r="E8" s="75"/>
      <c r="F8" s="24">
        <f>B8*4</f>
        <v>4</v>
      </c>
      <c r="G8" s="24">
        <f>C8*3</f>
        <v>0</v>
      </c>
      <c r="H8" s="24">
        <f>D8*2</f>
        <v>0</v>
      </c>
      <c r="I8" s="24">
        <f>E8*1</f>
        <v>0</v>
      </c>
      <c r="J8" s="24">
        <f t="shared" si="0"/>
        <v>4</v>
      </c>
      <c r="K8" s="47"/>
      <c r="L8" s="56">
        <v>22</v>
      </c>
      <c r="M8" s="74"/>
      <c r="N8" s="74"/>
      <c r="O8" s="74"/>
      <c r="P8" s="75">
        <v>1</v>
      </c>
      <c r="Q8" s="24">
        <f>M8*1</f>
        <v>0</v>
      </c>
      <c r="R8" s="24">
        <f>N8*2</f>
        <v>0</v>
      </c>
      <c r="S8" s="24">
        <f>O8*3</f>
        <v>0</v>
      </c>
      <c r="T8" s="24">
        <f>P8*4</f>
        <v>4</v>
      </c>
      <c r="U8" s="24">
        <f t="shared" si="1"/>
        <v>4</v>
      </c>
      <c r="V8" s="47"/>
      <c r="W8" s="51">
        <v>42</v>
      </c>
      <c r="X8" s="74"/>
      <c r="Y8" s="74"/>
      <c r="Z8" s="74"/>
      <c r="AA8" s="75">
        <v>1</v>
      </c>
      <c r="AB8" s="24">
        <f>X8*1</f>
        <v>0</v>
      </c>
      <c r="AC8" s="24">
        <f>Y8*2</f>
        <v>0</v>
      </c>
      <c r="AD8" s="24">
        <f>Z8*3</f>
        <v>0</v>
      </c>
      <c r="AE8" s="24">
        <f>AA8*4</f>
        <v>4</v>
      </c>
      <c r="AF8" s="24">
        <f t="shared" si="2"/>
        <v>4</v>
      </c>
      <c r="AG8" s="47"/>
      <c r="AH8" s="40"/>
      <c r="AI8" s="53">
        <f>K13</f>
        <v>18</v>
      </c>
      <c r="AJ8" s="40"/>
      <c r="AK8" s="40"/>
      <c r="AL8" s="40"/>
      <c r="AM8" s="71"/>
    </row>
    <row r="9" spans="1:39" ht="23.25" x14ac:dyDescent="0.2">
      <c r="A9" s="51">
        <v>3</v>
      </c>
      <c r="B9" s="74"/>
      <c r="C9" s="74">
        <v>1</v>
      </c>
      <c r="D9" s="74"/>
      <c r="E9" s="75"/>
      <c r="F9" s="24">
        <f>B9*4</f>
        <v>0</v>
      </c>
      <c r="G9" s="24">
        <f>C9*3</f>
        <v>3</v>
      </c>
      <c r="H9" s="24">
        <f>D9*2</f>
        <v>0</v>
      </c>
      <c r="I9" s="24">
        <f>E9*1</f>
        <v>0</v>
      </c>
      <c r="J9" s="24">
        <f t="shared" si="0"/>
        <v>3</v>
      </c>
      <c r="K9" s="47"/>
      <c r="L9" s="51">
        <v>23</v>
      </c>
      <c r="M9" s="74"/>
      <c r="N9" s="74">
        <v>1</v>
      </c>
      <c r="O9" s="74"/>
      <c r="P9" s="75"/>
      <c r="Q9" s="24">
        <f>M9*1</f>
        <v>0</v>
      </c>
      <c r="R9" s="24">
        <f>N9*2</f>
        <v>2</v>
      </c>
      <c r="S9" s="24">
        <f>O9*3</f>
        <v>0</v>
      </c>
      <c r="T9" s="24">
        <f>P9*4</f>
        <v>0</v>
      </c>
      <c r="U9" s="24">
        <f t="shared" si="1"/>
        <v>2</v>
      </c>
      <c r="V9" s="47"/>
      <c r="W9" s="51">
        <v>43</v>
      </c>
      <c r="X9" s="74">
        <v>1</v>
      </c>
      <c r="Y9" s="74"/>
      <c r="Z9" s="74"/>
      <c r="AA9" s="75"/>
      <c r="AB9" s="24">
        <f>X9*1</f>
        <v>1</v>
      </c>
      <c r="AC9" s="24">
        <f>Y9*2</f>
        <v>0</v>
      </c>
      <c r="AD9" s="24">
        <f>Z9*3</f>
        <v>0</v>
      </c>
      <c r="AE9" s="24">
        <f>AA9*4</f>
        <v>0</v>
      </c>
      <c r="AF9" s="24">
        <f t="shared" si="2"/>
        <v>1</v>
      </c>
      <c r="AG9" s="47"/>
      <c r="AH9" s="40" t="s">
        <v>39</v>
      </c>
      <c r="AI9" s="40"/>
      <c r="AJ9" s="40"/>
      <c r="AK9" s="40"/>
      <c r="AL9" s="40"/>
      <c r="AM9" s="71"/>
    </row>
    <row r="10" spans="1:39" ht="24" thickBot="1" x14ac:dyDescent="0.25">
      <c r="A10" s="51">
        <v>4</v>
      </c>
      <c r="B10" s="74"/>
      <c r="C10" s="74"/>
      <c r="D10" s="74">
        <v>1</v>
      </c>
      <c r="E10" s="75"/>
      <c r="F10" s="24">
        <f>B10*1</f>
        <v>0</v>
      </c>
      <c r="G10" s="24">
        <f>C10*2</f>
        <v>0</v>
      </c>
      <c r="H10" s="24">
        <f>D10*3</f>
        <v>3</v>
      </c>
      <c r="I10" s="24">
        <f>E10*4</f>
        <v>0</v>
      </c>
      <c r="J10" s="24">
        <f t="shared" si="0"/>
        <v>3</v>
      </c>
      <c r="K10" s="47"/>
      <c r="L10" s="56">
        <v>24</v>
      </c>
      <c r="M10" s="74">
        <v>1</v>
      </c>
      <c r="N10" s="74"/>
      <c r="O10" s="74"/>
      <c r="P10" s="75"/>
      <c r="Q10" s="24">
        <f>M10*4</f>
        <v>4</v>
      </c>
      <c r="R10" s="24">
        <f>N10*3</f>
        <v>0</v>
      </c>
      <c r="S10" s="24">
        <f>O10*2</f>
        <v>0</v>
      </c>
      <c r="T10" s="24">
        <f>P10*1</f>
        <v>0</v>
      </c>
      <c r="U10" s="24">
        <f t="shared" si="1"/>
        <v>4</v>
      </c>
      <c r="V10" s="47"/>
      <c r="W10" s="51">
        <v>44</v>
      </c>
      <c r="X10" s="74"/>
      <c r="Y10" s="74"/>
      <c r="Z10" s="74">
        <v>1</v>
      </c>
      <c r="AA10" s="75"/>
      <c r="AB10" s="24">
        <f>X10*1</f>
        <v>0</v>
      </c>
      <c r="AC10" s="24">
        <f>Y10*2</f>
        <v>0</v>
      </c>
      <c r="AD10" s="24">
        <f>Z10*3</f>
        <v>3</v>
      </c>
      <c r="AE10" s="24">
        <f>AA10*4</f>
        <v>0</v>
      </c>
      <c r="AF10" s="24">
        <f t="shared" si="2"/>
        <v>3</v>
      </c>
      <c r="AG10" s="47"/>
      <c r="AH10" s="40" t="s">
        <v>49</v>
      </c>
      <c r="AI10" s="40"/>
      <c r="AJ10" s="40"/>
      <c r="AK10" s="40"/>
      <c r="AL10" s="40"/>
      <c r="AM10" s="71"/>
    </row>
    <row r="11" spans="1:39" ht="24" thickBot="1" x14ac:dyDescent="0.25">
      <c r="A11" s="51">
        <v>5</v>
      </c>
      <c r="B11" s="74"/>
      <c r="C11" s="74">
        <v>1</v>
      </c>
      <c r="D11" s="74"/>
      <c r="E11" s="75"/>
      <c r="F11" s="24">
        <f>B11*4</f>
        <v>0</v>
      </c>
      <c r="G11" s="24">
        <f>C11*3</f>
        <v>3</v>
      </c>
      <c r="H11" s="24">
        <f>D11*2</f>
        <v>0</v>
      </c>
      <c r="I11" s="24">
        <f>E11*1</f>
        <v>0</v>
      </c>
      <c r="J11" s="24">
        <f t="shared" si="0"/>
        <v>3</v>
      </c>
      <c r="K11" s="52"/>
      <c r="L11" s="51">
        <v>25</v>
      </c>
      <c r="M11" s="74"/>
      <c r="N11" s="74">
        <v>1</v>
      </c>
      <c r="O11" s="74"/>
      <c r="P11" s="75"/>
      <c r="Q11" s="24">
        <f>M11*1</f>
        <v>0</v>
      </c>
      <c r="R11" s="24">
        <f>N11*2</f>
        <v>2</v>
      </c>
      <c r="S11" s="24">
        <f>O11*3</f>
        <v>0</v>
      </c>
      <c r="T11" s="24">
        <f>P11*4</f>
        <v>0</v>
      </c>
      <c r="U11" s="24">
        <f t="shared" si="1"/>
        <v>2</v>
      </c>
      <c r="V11" s="55">
        <f>U11+U12+U13+U14+U15+U16</f>
        <v>15</v>
      </c>
      <c r="W11" s="51">
        <v>45</v>
      </c>
      <c r="X11" s="74"/>
      <c r="Y11" s="74">
        <v>1</v>
      </c>
      <c r="Z11" s="74"/>
      <c r="AA11" s="75"/>
      <c r="AB11" s="24">
        <f>X11*4</f>
        <v>0</v>
      </c>
      <c r="AC11" s="24">
        <f>Y11*3</f>
        <v>3</v>
      </c>
      <c r="AD11" s="24">
        <f>Z11*2</f>
        <v>0</v>
      </c>
      <c r="AE11" s="24">
        <f>AA11*1</f>
        <v>0</v>
      </c>
      <c r="AF11" s="24">
        <f t="shared" si="2"/>
        <v>3</v>
      </c>
      <c r="AG11" s="52"/>
      <c r="AH11" s="40"/>
      <c r="AI11" s="53">
        <f>K19</f>
        <v>17</v>
      </c>
      <c r="AJ11" s="40"/>
      <c r="AK11" s="40"/>
      <c r="AL11" s="40"/>
      <c r="AM11" s="71"/>
    </row>
    <row r="12" spans="1:39" ht="23.25" x14ac:dyDescent="0.2">
      <c r="A12" s="51">
        <v>6</v>
      </c>
      <c r="B12" s="74"/>
      <c r="C12" s="74">
        <v>1</v>
      </c>
      <c r="D12" s="74"/>
      <c r="E12" s="75"/>
      <c r="F12" s="24">
        <f>B12*1</f>
        <v>0</v>
      </c>
      <c r="G12" s="24">
        <f>C12*2</f>
        <v>2</v>
      </c>
      <c r="H12" s="24">
        <f>D12*3</f>
        <v>0</v>
      </c>
      <c r="I12" s="24">
        <f>E12*4</f>
        <v>0</v>
      </c>
      <c r="J12" s="24">
        <f t="shared" si="0"/>
        <v>2</v>
      </c>
      <c r="K12" s="52"/>
      <c r="L12" s="56">
        <v>26</v>
      </c>
      <c r="M12" s="74"/>
      <c r="N12" s="74"/>
      <c r="O12" s="74">
        <v>1</v>
      </c>
      <c r="P12" s="75"/>
      <c r="Q12" s="24">
        <f>M12*4</f>
        <v>0</v>
      </c>
      <c r="R12" s="24">
        <f>N12*3</f>
        <v>0</v>
      </c>
      <c r="S12" s="24">
        <f>O12*2</f>
        <v>2</v>
      </c>
      <c r="T12" s="24">
        <f>P12*1</f>
        <v>0</v>
      </c>
      <c r="U12" s="24">
        <f t="shared" si="1"/>
        <v>2</v>
      </c>
      <c r="V12" s="47"/>
      <c r="W12" s="51">
        <v>46</v>
      </c>
      <c r="X12" s="74"/>
      <c r="Y12" s="74"/>
      <c r="Z12" s="74"/>
      <c r="AA12" s="75">
        <v>1</v>
      </c>
      <c r="AB12" s="24">
        <f>X12*1</f>
        <v>0</v>
      </c>
      <c r="AC12" s="24">
        <f>Y12*2</f>
        <v>0</v>
      </c>
      <c r="AD12" s="24">
        <f>Z12*3</f>
        <v>0</v>
      </c>
      <c r="AE12" s="24">
        <f>AA12*4</f>
        <v>4</v>
      </c>
      <c r="AF12" s="24">
        <f t="shared" si="2"/>
        <v>4</v>
      </c>
      <c r="AG12" s="52"/>
      <c r="AH12" s="40" t="s">
        <v>41</v>
      </c>
      <c r="AI12" s="40"/>
      <c r="AJ12" s="40"/>
      <c r="AK12" s="40"/>
      <c r="AL12" s="40"/>
      <c r="AM12" s="71"/>
    </row>
    <row r="13" spans="1:39" ht="24" thickBot="1" x14ac:dyDescent="0.25">
      <c r="A13" s="51">
        <v>7</v>
      </c>
      <c r="B13" s="74"/>
      <c r="C13" s="74"/>
      <c r="D13" s="74"/>
      <c r="E13" s="75">
        <v>1</v>
      </c>
      <c r="F13" s="24">
        <f>B13*1</f>
        <v>0</v>
      </c>
      <c r="G13" s="24">
        <f>C13*2</f>
        <v>0</v>
      </c>
      <c r="H13" s="24">
        <f>D13*3</f>
        <v>0</v>
      </c>
      <c r="I13" s="24">
        <f>E13*4</f>
        <v>4</v>
      </c>
      <c r="J13" s="24">
        <f t="shared" si="0"/>
        <v>4</v>
      </c>
      <c r="K13" s="41">
        <f>J13+J14+J15+J16+J17+J18</f>
        <v>18</v>
      </c>
      <c r="L13" s="51">
        <v>27</v>
      </c>
      <c r="M13" s="74">
        <v>1</v>
      </c>
      <c r="N13" s="74"/>
      <c r="O13" s="74"/>
      <c r="P13" s="75"/>
      <c r="Q13" s="24">
        <f>M13*4</f>
        <v>4</v>
      </c>
      <c r="R13" s="24">
        <f>N13*3</f>
        <v>0</v>
      </c>
      <c r="S13" s="24">
        <f>O13*2</f>
        <v>0</v>
      </c>
      <c r="T13" s="24">
        <f>P13*1</f>
        <v>0</v>
      </c>
      <c r="U13" s="24">
        <f t="shared" si="1"/>
        <v>4</v>
      </c>
      <c r="V13" s="47"/>
      <c r="W13" s="51">
        <v>47</v>
      </c>
      <c r="X13" s="74"/>
      <c r="Y13" s="74">
        <v>1</v>
      </c>
      <c r="Z13" s="74"/>
      <c r="AA13" s="75"/>
      <c r="AB13" s="24">
        <f>X13*4</f>
        <v>0</v>
      </c>
      <c r="AC13" s="24">
        <f>Y13*3</f>
        <v>3</v>
      </c>
      <c r="AD13" s="24">
        <f>Z13*2</f>
        <v>0</v>
      </c>
      <c r="AE13" s="24">
        <f>AA13*1</f>
        <v>0</v>
      </c>
      <c r="AF13" s="24">
        <f t="shared" si="2"/>
        <v>3</v>
      </c>
      <c r="AG13" s="41">
        <f>AF13+AF14+AF15+AF16+AF17+AF18</f>
        <v>18</v>
      </c>
      <c r="AH13" s="40" t="s">
        <v>50</v>
      </c>
      <c r="AI13" s="40"/>
      <c r="AJ13" s="40"/>
      <c r="AK13" s="40"/>
      <c r="AL13" s="40"/>
      <c r="AM13" s="71"/>
    </row>
    <row r="14" spans="1:39" ht="24" thickBot="1" x14ac:dyDescent="0.25">
      <c r="A14" s="51">
        <v>8</v>
      </c>
      <c r="B14" s="74">
        <v>1</v>
      </c>
      <c r="C14" s="74"/>
      <c r="D14" s="74"/>
      <c r="E14" s="75"/>
      <c r="F14" s="24">
        <f>B14*4</f>
        <v>4</v>
      </c>
      <c r="G14" s="24">
        <f>C14*3</f>
        <v>0</v>
      </c>
      <c r="H14" s="24">
        <f>D14*2</f>
        <v>0</v>
      </c>
      <c r="I14" s="24">
        <f>E14*1</f>
        <v>0</v>
      </c>
      <c r="J14" s="24">
        <f t="shared" si="0"/>
        <v>4</v>
      </c>
      <c r="K14" s="47"/>
      <c r="L14" s="56">
        <v>28</v>
      </c>
      <c r="M14" s="74"/>
      <c r="N14" s="74">
        <v>1</v>
      </c>
      <c r="O14" s="74"/>
      <c r="P14" s="75"/>
      <c r="Q14" s="24">
        <f>M14*1</f>
        <v>0</v>
      </c>
      <c r="R14" s="24">
        <f>N14*2</f>
        <v>2</v>
      </c>
      <c r="S14" s="24">
        <f>O14*3</f>
        <v>0</v>
      </c>
      <c r="T14" s="24">
        <f>P14*4</f>
        <v>0</v>
      </c>
      <c r="U14" s="24">
        <f t="shared" si="1"/>
        <v>2</v>
      </c>
      <c r="V14" s="47"/>
      <c r="W14" s="51">
        <v>48</v>
      </c>
      <c r="X14" s="74"/>
      <c r="Y14" s="74"/>
      <c r="Z14" s="74"/>
      <c r="AA14" s="75">
        <v>1</v>
      </c>
      <c r="AB14" s="24">
        <f>X14*1</f>
        <v>0</v>
      </c>
      <c r="AC14" s="24">
        <f>Y14*2</f>
        <v>0</v>
      </c>
      <c r="AD14" s="24">
        <f>Z14*3</f>
        <v>0</v>
      </c>
      <c r="AE14" s="24">
        <f>AA14*4</f>
        <v>4</v>
      </c>
      <c r="AF14" s="24">
        <f t="shared" si="2"/>
        <v>4</v>
      </c>
      <c r="AG14" s="47"/>
      <c r="AH14" s="40"/>
      <c r="AI14" s="53">
        <f>K25</f>
        <v>22</v>
      </c>
      <c r="AJ14" s="40"/>
      <c r="AK14" s="40"/>
      <c r="AL14" s="40"/>
      <c r="AM14" s="71"/>
    </row>
    <row r="15" spans="1:39" ht="23.25" x14ac:dyDescent="0.2">
      <c r="A15" s="51">
        <v>9</v>
      </c>
      <c r="B15" s="74"/>
      <c r="C15" s="74">
        <v>1</v>
      </c>
      <c r="D15" s="74"/>
      <c r="E15" s="75"/>
      <c r="F15" s="24">
        <f>B15*4</f>
        <v>0</v>
      </c>
      <c r="G15" s="24">
        <f>C15*3</f>
        <v>3</v>
      </c>
      <c r="H15" s="24">
        <f>D15*2</f>
        <v>0</v>
      </c>
      <c r="I15" s="24">
        <f>E15*1</f>
        <v>0</v>
      </c>
      <c r="J15" s="24">
        <f t="shared" si="0"/>
        <v>3</v>
      </c>
      <c r="K15" s="47"/>
      <c r="L15" s="51">
        <v>29</v>
      </c>
      <c r="M15" s="74"/>
      <c r="N15" s="74"/>
      <c r="O15" s="74">
        <v>1</v>
      </c>
      <c r="P15" s="75"/>
      <c r="Q15" s="24">
        <f>M15*4</f>
        <v>0</v>
      </c>
      <c r="R15" s="24">
        <f>N15*3</f>
        <v>0</v>
      </c>
      <c r="S15" s="24">
        <f>O15*2</f>
        <v>2</v>
      </c>
      <c r="T15" s="24">
        <f>P15*1</f>
        <v>0</v>
      </c>
      <c r="U15" s="24">
        <f t="shared" si="1"/>
        <v>2</v>
      </c>
      <c r="V15" s="47"/>
      <c r="W15" s="51">
        <v>49</v>
      </c>
      <c r="X15" s="74"/>
      <c r="Y15" s="74"/>
      <c r="Z15" s="74"/>
      <c r="AA15" s="75">
        <v>1</v>
      </c>
      <c r="AB15" s="24">
        <f>X15*1</f>
        <v>0</v>
      </c>
      <c r="AC15" s="24">
        <f>Y15*2</f>
        <v>0</v>
      </c>
      <c r="AD15" s="24">
        <f>Z15*3</f>
        <v>0</v>
      </c>
      <c r="AE15" s="24">
        <f>AA15*4</f>
        <v>4</v>
      </c>
      <c r="AF15" s="24">
        <f t="shared" si="2"/>
        <v>4</v>
      </c>
      <c r="AG15" s="47"/>
      <c r="AH15" s="40" t="s">
        <v>42</v>
      </c>
      <c r="AI15" s="40"/>
      <c r="AJ15" s="40"/>
      <c r="AK15" s="40"/>
      <c r="AL15" s="40"/>
      <c r="AM15" s="71"/>
    </row>
    <row r="16" spans="1:39" ht="24" thickBot="1" x14ac:dyDescent="0.25">
      <c r="A16" s="51">
        <v>10</v>
      </c>
      <c r="B16" s="74"/>
      <c r="C16" s="74"/>
      <c r="D16" s="74"/>
      <c r="E16" s="75">
        <v>1</v>
      </c>
      <c r="F16" s="24">
        <f>B16*1</f>
        <v>0</v>
      </c>
      <c r="G16" s="24">
        <f>C16*2</f>
        <v>0</v>
      </c>
      <c r="H16" s="24">
        <f>D16*3</f>
        <v>0</v>
      </c>
      <c r="I16" s="24">
        <f>E16*4</f>
        <v>4</v>
      </c>
      <c r="J16" s="24">
        <f t="shared" si="0"/>
        <v>4</v>
      </c>
      <c r="K16" s="52"/>
      <c r="L16" s="56">
        <v>30</v>
      </c>
      <c r="M16" s="74"/>
      <c r="N16" s="74">
        <v>1</v>
      </c>
      <c r="O16" s="74"/>
      <c r="P16" s="75"/>
      <c r="Q16" s="24">
        <f>M16*4</f>
        <v>0</v>
      </c>
      <c r="R16" s="24">
        <f>N16*3</f>
        <v>3</v>
      </c>
      <c r="S16" s="24">
        <f>O16*2</f>
        <v>0</v>
      </c>
      <c r="T16" s="24">
        <f>P16*1</f>
        <v>0</v>
      </c>
      <c r="U16" s="24">
        <f t="shared" si="1"/>
        <v>3</v>
      </c>
      <c r="V16" s="52"/>
      <c r="W16" s="51">
        <v>50</v>
      </c>
      <c r="X16" s="74"/>
      <c r="Y16" s="74">
        <v>1</v>
      </c>
      <c r="Z16" s="74"/>
      <c r="AA16" s="75"/>
      <c r="AB16" s="24">
        <f>X16*1</f>
        <v>0</v>
      </c>
      <c r="AC16" s="24">
        <f>Y16*2</f>
        <v>2</v>
      </c>
      <c r="AD16" s="24">
        <f>Z16*3</f>
        <v>0</v>
      </c>
      <c r="AE16" s="24">
        <f>AA16*4</f>
        <v>0</v>
      </c>
      <c r="AF16" s="24">
        <f t="shared" si="2"/>
        <v>2</v>
      </c>
      <c r="AG16" s="47"/>
      <c r="AH16" s="40" t="s">
        <v>51</v>
      </c>
      <c r="AI16" s="40"/>
      <c r="AJ16" s="40"/>
      <c r="AK16" s="40"/>
      <c r="AL16" s="40"/>
      <c r="AM16" s="71"/>
    </row>
    <row r="17" spans="1:39" ht="24" thickBot="1" x14ac:dyDescent="0.25">
      <c r="A17" s="51">
        <v>11</v>
      </c>
      <c r="B17" s="74"/>
      <c r="C17" s="74"/>
      <c r="D17" s="74">
        <v>1</v>
      </c>
      <c r="E17" s="75"/>
      <c r="F17" s="24">
        <f>B17*4</f>
        <v>0</v>
      </c>
      <c r="G17" s="24">
        <f>C17*3</f>
        <v>0</v>
      </c>
      <c r="H17" s="24">
        <f>D17*2</f>
        <v>2</v>
      </c>
      <c r="I17" s="24">
        <f>E17*1</f>
        <v>0</v>
      </c>
      <c r="J17" s="24">
        <f t="shared" si="0"/>
        <v>2</v>
      </c>
      <c r="K17" s="52"/>
      <c r="L17" s="51">
        <v>31</v>
      </c>
      <c r="M17" s="74"/>
      <c r="N17" s="74"/>
      <c r="O17" s="74">
        <v>1</v>
      </c>
      <c r="P17" s="75"/>
      <c r="Q17" s="24">
        <f>M17*1</f>
        <v>0</v>
      </c>
      <c r="R17" s="24">
        <f>N17*2</f>
        <v>0</v>
      </c>
      <c r="S17" s="24">
        <f>O17*3</f>
        <v>3</v>
      </c>
      <c r="T17" s="24">
        <f>P17*4</f>
        <v>0</v>
      </c>
      <c r="U17" s="24">
        <f t="shared" si="1"/>
        <v>3</v>
      </c>
      <c r="V17" s="41">
        <f>U17+U18+U19+U20+U21+U22</f>
        <v>17</v>
      </c>
      <c r="W17" s="51">
        <v>51</v>
      </c>
      <c r="X17" s="74"/>
      <c r="Y17" s="74"/>
      <c r="Z17" s="74">
        <v>1</v>
      </c>
      <c r="AA17" s="75"/>
      <c r="AB17" s="24">
        <f>X17*4</f>
        <v>0</v>
      </c>
      <c r="AC17" s="24">
        <f>Y17*3</f>
        <v>0</v>
      </c>
      <c r="AD17" s="24">
        <f>Z17*2</f>
        <v>2</v>
      </c>
      <c r="AE17" s="24">
        <f>AA17*1</f>
        <v>0</v>
      </c>
      <c r="AF17" s="24">
        <f t="shared" si="2"/>
        <v>2</v>
      </c>
      <c r="AG17" s="47"/>
      <c r="AH17" s="40"/>
      <c r="AI17" s="53">
        <f>V11</f>
        <v>15</v>
      </c>
      <c r="AJ17" s="40"/>
      <c r="AK17" s="40"/>
      <c r="AL17" s="40"/>
      <c r="AM17" s="71"/>
    </row>
    <row r="18" spans="1:39" ht="23.25" x14ac:dyDescent="0.2">
      <c r="A18" s="51">
        <v>12</v>
      </c>
      <c r="B18" s="74">
        <v>1</v>
      </c>
      <c r="C18" s="74"/>
      <c r="D18" s="74"/>
      <c r="E18" s="75"/>
      <c r="F18" s="24">
        <f>B18*1</f>
        <v>1</v>
      </c>
      <c r="G18" s="24">
        <f>C18*2</f>
        <v>0</v>
      </c>
      <c r="H18" s="24">
        <f>D18*3</f>
        <v>0</v>
      </c>
      <c r="I18" s="24">
        <f>E18*4</f>
        <v>0</v>
      </c>
      <c r="J18" s="24">
        <f t="shared" si="0"/>
        <v>1</v>
      </c>
      <c r="K18" s="47"/>
      <c r="L18" s="56">
        <v>32</v>
      </c>
      <c r="M18" s="74"/>
      <c r="N18" s="74"/>
      <c r="O18" s="74"/>
      <c r="P18" s="75">
        <v>1</v>
      </c>
      <c r="Q18" s="24">
        <f>M18*1</f>
        <v>0</v>
      </c>
      <c r="R18" s="24">
        <f>N18*2</f>
        <v>0</v>
      </c>
      <c r="S18" s="24">
        <f>O18*3</f>
        <v>0</v>
      </c>
      <c r="T18" s="24">
        <f>P18*4</f>
        <v>4</v>
      </c>
      <c r="U18" s="24">
        <f t="shared" si="1"/>
        <v>4</v>
      </c>
      <c r="V18" s="47"/>
      <c r="W18" s="51">
        <v>52</v>
      </c>
      <c r="X18" s="74"/>
      <c r="Y18" s="74">
        <v>1</v>
      </c>
      <c r="Z18" s="74"/>
      <c r="AA18" s="75"/>
      <c r="AB18" s="24">
        <f>X18*4</f>
        <v>0</v>
      </c>
      <c r="AC18" s="24">
        <f>Y18*3</f>
        <v>3</v>
      </c>
      <c r="AD18" s="24">
        <f>Z18*2</f>
        <v>0</v>
      </c>
      <c r="AE18" s="24">
        <f>AA18*1</f>
        <v>0</v>
      </c>
      <c r="AF18" s="24">
        <f t="shared" si="2"/>
        <v>3</v>
      </c>
      <c r="AG18" s="47"/>
      <c r="AH18" s="40" t="s">
        <v>43</v>
      </c>
      <c r="AI18" s="40"/>
      <c r="AJ18" s="40"/>
      <c r="AK18" s="40"/>
      <c r="AL18" s="40"/>
      <c r="AM18" s="71"/>
    </row>
    <row r="19" spans="1:39" ht="24" thickBot="1" x14ac:dyDescent="0.25">
      <c r="A19" s="51">
        <v>13</v>
      </c>
      <c r="B19" s="74"/>
      <c r="C19" s="74"/>
      <c r="D19" s="74">
        <v>1</v>
      </c>
      <c r="E19" s="75"/>
      <c r="F19" s="24">
        <f>B19*4</f>
        <v>0</v>
      </c>
      <c r="G19" s="24">
        <f>C19*3</f>
        <v>0</v>
      </c>
      <c r="H19" s="24">
        <f>D19*2</f>
        <v>2</v>
      </c>
      <c r="I19" s="24">
        <f>E19*1</f>
        <v>0</v>
      </c>
      <c r="J19" s="24">
        <f t="shared" si="0"/>
        <v>2</v>
      </c>
      <c r="K19" s="41">
        <f>J19+J20+J21+J22+J23+J24</f>
        <v>17</v>
      </c>
      <c r="L19" s="51">
        <v>33</v>
      </c>
      <c r="M19" s="74"/>
      <c r="N19" s="74"/>
      <c r="O19" s="74">
        <v>1</v>
      </c>
      <c r="P19" s="75"/>
      <c r="Q19" s="24">
        <f>M19*4</f>
        <v>0</v>
      </c>
      <c r="R19" s="24">
        <f>N19*3</f>
        <v>0</v>
      </c>
      <c r="S19" s="24">
        <f>O19*2</f>
        <v>2</v>
      </c>
      <c r="T19" s="24">
        <f>P19*1</f>
        <v>0</v>
      </c>
      <c r="U19" s="24">
        <f t="shared" si="1"/>
        <v>2</v>
      </c>
      <c r="V19" s="47"/>
      <c r="W19" s="51"/>
      <c r="X19" s="54"/>
      <c r="Y19" s="54"/>
      <c r="Z19" s="54"/>
      <c r="AA19" s="24"/>
      <c r="AB19" s="33"/>
      <c r="AC19" s="33"/>
      <c r="AD19" s="33"/>
      <c r="AE19" s="33"/>
      <c r="AF19" s="30"/>
      <c r="AG19" s="47"/>
      <c r="AH19" s="40" t="s">
        <v>52</v>
      </c>
      <c r="AI19" s="40"/>
      <c r="AJ19" s="40"/>
      <c r="AK19" s="40"/>
      <c r="AL19" s="40"/>
      <c r="AM19" s="71"/>
    </row>
    <row r="20" spans="1:39" ht="24" thickBot="1" x14ac:dyDescent="0.25">
      <c r="A20" s="51">
        <v>14</v>
      </c>
      <c r="B20" s="74"/>
      <c r="C20" s="74"/>
      <c r="D20" s="74"/>
      <c r="E20" s="75">
        <v>1</v>
      </c>
      <c r="F20" s="24">
        <f>B20*1</f>
        <v>0</v>
      </c>
      <c r="G20" s="24">
        <f>C20*2</f>
        <v>0</v>
      </c>
      <c r="H20" s="24">
        <f>D20*3</f>
        <v>0</v>
      </c>
      <c r="I20" s="24">
        <f>E20*4</f>
        <v>4</v>
      </c>
      <c r="J20" s="24">
        <f t="shared" si="0"/>
        <v>4</v>
      </c>
      <c r="K20" s="47"/>
      <c r="L20" s="56">
        <v>34</v>
      </c>
      <c r="M20" s="74"/>
      <c r="N20" s="74">
        <v>1</v>
      </c>
      <c r="O20" s="74"/>
      <c r="P20" s="75"/>
      <c r="Q20" s="24">
        <f>M20*1</f>
        <v>0</v>
      </c>
      <c r="R20" s="24">
        <f>N20*2</f>
        <v>2</v>
      </c>
      <c r="S20" s="24">
        <f>O20*3</f>
        <v>0</v>
      </c>
      <c r="T20" s="24">
        <f>P20*4</f>
        <v>0</v>
      </c>
      <c r="U20" s="24">
        <f t="shared" si="1"/>
        <v>2</v>
      </c>
      <c r="V20" s="47"/>
      <c r="W20" s="51"/>
      <c r="X20" s="54"/>
      <c r="Y20" s="54"/>
      <c r="Z20" s="54"/>
      <c r="AA20" s="24"/>
      <c r="AB20" s="33"/>
      <c r="AC20" s="33"/>
      <c r="AD20" s="33"/>
      <c r="AE20" s="33"/>
      <c r="AF20" s="30"/>
      <c r="AG20" s="47"/>
      <c r="AH20" s="40"/>
      <c r="AI20" s="53">
        <f>V17</f>
        <v>17</v>
      </c>
      <c r="AJ20" s="40"/>
      <c r="AK20" s="40"/>
      <c r="AL20" s="40"/>
      <c r="AM20" s="71"/>
    </row>
    <row r="21" spans="1:39" ht="23.25" x14ac:dyDescent="0.2">
      <c r="A21" s="51">
        <v>15</v>
      </c>
      <c r="B21" s="74"/>
      <c r="C21" s="74"/>
      <c r="D21" s="74">
        <v>1</v>
      </c>
      <c r="E21" s="75"/>
      <c r="F21" s="24">
        <f>B21*1</f>
        <v>0</v>
      </c>
      <c r="G21" s="24">
        <f>C21*2</f>
        <v>0</v>
      </c>
      <c r="H21" s="24">
        <f>D21*3</f>
        <v>3</v>
      </c>
      <c r="I21" s="24">
        <f>E21*4</f>
        <v>0</v>
      </c>
      <c r="J21" s="24">
        <f t="shared" si="0"/>
        <v>3</v>
      </c>
      <c r="K21" s="52"/>
      <c r="L21" s="51">
        <v>35</v>
      </c>
      <c r="M21" s="74"/>
      <c r="N21" s="74">
        <v>1</v>
      </c>
      <c r="O21" s="74"/>
      <c r="P21" s="75"/>
      <c r="Q21" s="24">
        <f>M21*4</f>
        <v>0</v>
      </c>
      <c r="R21" s="24">
        <f>N21*3</f>
        <v>3</v>
      </c>
      <c r="S21" s="24">
        <f>O21*2</f>
        <v>0</v>
      </c>
      <c r="T21" s="24">
        <f>P21*1</f>
        <v>0</v>
      </c>
      <c r="U21" s="24">
        <f t="shared" si="1"/>
        <v>3</v>
      </c>
      <c r="V21" s="47"/>
      <c r="W21" s="51"/>
      <c r="X21" s="54"/>
      <c r="Y21" s="54"/>
      <c r="Z21" s="54"/>
      <c r="AA21" s="24"/>
      <c r="AB21" s="33"/>
      <c r="AC21" s="33"/>
      <c r="AD21" s="33"/>
      <c r="AE21" s="33"/>
      <c r="AF21" s="30"/>
      <c r="AG21" s="47"/>
      <c r="AH21" s="40" t="s">
        <v>44</v>
      </c>
      <c r="AI21" s="40"/>
      <c r="AJ21" s="40"/>
      <c r="AK21" s="40"/>
      <c r="AL21" s="40"/>
      <c r="AM21" s="71"/>
    </row>
    <row r="22" spans="1:39" ht="24" thickBot="1" x14ac:dyDescent="0.25">
      <c r="A22" s="51">
        <v>16</v>
      </c>
      <c r="B22" s="74"/>
      <c r="C22" s="74">
        <v>1</v>
      </c>
      <c r="D22" s="74"/>
      <c r="E22" s="75"/>
      <c r="F22" s="24">
        <f>B22*4</f>
        <v>0</v>
      </c>
      <c r="G22" s="24">
        <f>C22*3</f>
        <v>3</v>
      </c>
      <c r="H22" s="24">
        <f>D22*2</f>
        <v>0</v>
      </c>
      <c r="I22" s="24">
        <f>E22*1</f>
        <v>0</v>
      </c>
      <c r="J22" s="24">
        <f t="shared" si="0"/>
        <v>3</v>
      </c>
      <c r="K22" s="52"/>
      <c r="L22" s="56">
        <v>36</v>
      </c>
      <c r="M22" s="74"/>
      <c r="N22" s="74"/>
      <c r="O22" s="74">
        <v>1</v>
      </c>
      <c r="P22" s="75"/>
      <c r="Q22" s="24">
        <f>M22*1</f>
        <v>0</v>
      </c>
      <c r="R22" s="24">
        <f>N22*2</f>
        <v>0</v>
      </c>
      <c r="S22" s="24">
        <f>O22*3</f>
        <v>3</v>
      </c>
      <c r="T22" s="24">
        <f>P22*4</f>
        <v>0</v>
      </c>
      <c r="U22" s="24">
        <f t="shared" si="1"/>
        <v>3</v>
      </c>
      <c r="V22" s="47"/>
      <c r="W22" s="51"/>
      <c r="X22" s="54"/>
      <c r="Y22" s="54"/>
      <c r="Z22" s="54"/>
      <c r="AA22" s="24"/>
      <c r="AB22" s="24"/>
      <c r="AC22" s="24"/>
      <c r="AD22" s="24"/>
      <c r="AE22" s="24"/>
      <c r="AF22" s="29"/>
      <c r="AG22" s="47"/>
      <c r="AH22" s="40" t="s">
        <v>54</v>
      </c>
      <c r="AI22" s="40"/>
      <c r="AJ22" s="40"/>
      <c r="AK22" s="40"/>
      <c r="AL22" s="40"/>
      <c r="AM22" s="71"/>
    </row>
    <row r="23" spans="1:39" ht="24" thickBot="1" x14ac:dyDescent="0.25">
      <c r="A23" s="51">
        <v>17</v>
      </c>
      <c r="B23" s="74"/>
      <c r="C23" s="74"/>
      <c r="D23" s="74">
        <v>1</v>
      </c>
      <c r="E23" s="75"/>
      <c r="F23" s="24">
        <f>B23*1</f>
        <v>0</v>
      </c>
      <c r="G23" s="24">
        <f>C23*2</f>
        <v>0</v>
      </c>
      <c r="H23" s="24">
        <f>D23*3</f>
        <v>3</v>
      </c>
      <c r="I23" s="24">
        <f>E23*4</f>
        <v>0</v>
      </c>
      <c r="J23" s="24">
        <f t="shared" si="0"/>
        <v>3</v>
      </c>
      <c r="K23" s="47"/>
      <c r="L23" s="51">
        <v>37</v>
      </c>
      <c r="M23" s="74"/>
      <c r="N23" s="74"/>
      <c r="O23" s="74">
        <v>1</v>
      </c>
      <c r="P23" s="75"/>
      <c r="Q23" s="24">
        <f>M23*4</f>
        <v>0</v>
      </c>
      <c r="R23" s="24">
        <f>N23*3</f>
        <v>0</v>
      </c>
      <c r="S23" s="24">
        <f>O23*2</f>
        <v>2</v>
      </c>
      <c r="T23" s="24">
        <f>P23*1</f>
        <v>0</v>
      </c>
      <c r="U23" s="24">
        <f t="shared" si="1"/>
        <v>2</v>
      </c>
      <c r="V23" s="41">
        <f>U23+U24+U25+U26</f>
        <v>8</v>
      </c>
      <c r="W23" s="51"/>
      <c r="X23" s="54"/>
      <c r="Y23" s="54"/>
      <c r="Z23" s="54"/>
      <c r="AA23" s="24"/>
      <c r="AB23" s="24"/>
      <c r="AC23" s="24"/>
      <c r="AD23" s="24"/>
      <c r="AE23" s="24"/>
      <c r="AF23" s="29"/>
      <c r="AG23" s="47"/>
      <c r="AH23" s="40"/>
      <c r="AI23" s="53">
        <f>V23</f>
        <v>8</v>
      </c>
      <c r="AJ23" s="40"/>
      <c r="AK23" s="40"/>
      <c r="AL23" s="40"/>
      <c r="AM23" s="71"/>
    </row>
    <row r="24" spans="1:39" ht="23.25" x14ac:dyDescent="0.2">
      <c r="A24" s="51">
        <v>18</v>
      </c>
      <c r="B24" s="74"/>
      <c r="C24" s="74"/>
      <c r="D24" s="74">
        <v>1</v>
      </c>
      <c r="E24" s="75"/>
      <c r="F24" s="24">
        <f>B24*4</f>
        <v>0</v>
      </c>
      <c r="G24" s="24">
        <f>C24*3</f>
        <v>0</v>
      </c>
      <c r="H24" s="24">
        <f>D24*2</f>
        <v>2</v>
      </c>
      <c r="I24" s="24">
        <f>E24*1</f>
        <v>0</v>
      </c>
      <c r="J24" s="24">
        <f t="shared" si="0"/>
        <v>2</v>
      </c>
      <c r="K24" s="47"/>
      <c r="L24" s="56">
        <v>38</v>
      </c>
      <c r="M24" s="74"/>
      <c r="N24" s="74">
        <v>1</v>
      </c>
      <c r="O24" s="74"/>
      <c r="P24" s="75"/>
      <c r="Q24" s="24">
        <f>M24*1</f>
        <v>0</v>
      </c>
      <c r="R24" s="24">
        <f>N24*2</f>
        <v>2</v>
      </c>
      <c r="S24" s="24">
        <f>O24*3</f>
        <v>0</v>
      </c>
      <c r="T24" s="24">
        <f>P24*4</f>
        <v>0</v>
      </c>
      <c r="U24" s="24">
        <f t="shared" si="1"/>
        <v>2</v>
      </c>
      <c r="V24" s="47"/>
      <c r="W24" s="51"/>
      <c r="X24" s="54"/>
      <c r="Y24" s="54"/>
      <c r="Z24" s="54"/>
      <c r="AA24" s="24"/>
      <c r="AB24" s="24"/>
      <c r="AC24" s="24"/>
      <c r="AD24" s="24"/>
      <c r="AE24" s="24"/>
      <c r="AF24" s="29"/>
      <c r="AG24" s="47"/>
      <c r="AH24" s="40" t="s">
        <v>45</v>
      </c>
      <c r="AI24" s="40"/>
      <c r="AJ24" s="40"/>
      <c r="AK24" s="40"/>
      <c r="AL24" s="40"/>
      <c r="AM24" s="71"/>
    </row>
    <row r="25" spans="1:39" ht="24" thickBot="1" x14ac:dyDescent="0.25">
      <c r="A25" s="51">
        <v>19</v>
      </c>
      <c r="B25" s="74">
        <v>1</v>
      </c>
      <c r="C25" s="74"/>
      <c r="D25" s="74"/>
      <c r="E25" s="75"/>
      <c r="F25" s="24">
        <f>B25*4</f>
        <v>4</v>
      </c>
      <c r="G25" s="24">
        <f>C25*3</f>
        <v>0</v>
      </c>
      <c r="H25" s="24">
        <f>D25*2</f>
        <v>0</v>
      </c>
      <c r="I25" s="24">
        <f>E25*1</f>
        <v>0</v>
      </c>
      <c r="J25" s="24">
        <f t="shared" si="0"/>
        <v>4</v>
      </c>
      <c r="K25" s="41">
        <f>J25+J26+U7+U8+U9+U10</f>
        <v>22</v>
      </c>
      <c r="L25" s="51">
        <v>39</v>
      </c>
      <c r="M25" s="74"/>
      <c r="N25" s="74"/>
      <c r="O25" s="74">
        <v>1</v>
      </c>
      <c r="P25" s="75"/>
      <c r="Q25" s="24">
        <f>M25*1</f>
        <v>0</v>
      </c>
      <c r="R25" s="24">
        <f>N25*2</f>
        <v>0</v>
      </c>
      <c r="S25" s="24">
        <f>O25*3</f>
        <v>3</v>
      </c>
      <c r="T25" s="24">
        <f>P25*4</f>
        <v>0</v>
      </c>
      <c r="U25" s="24">
        <f t="shared" si="1"/>
        <v>3</v>
      </c>
      <c r="V25" s="47"/>
      <c r="W25" s="51"/>
      <c r="X25" s="54"/>
      <c r="Y25" s="54"/>
      <c r="Z25" s="54"/>
      <c r="AA25" s="24"/>
      <c r="AB25" s="24"/>
      <c r="AC25" s="24"/>
      <c r="AD25" s="24"/>
      <c r="AE25" s="24"/>
      <c r="AF25" s="29"/>
      <c r="AG25" s="47"/>
      <c r="AH25" s="40" t="s">
        <v>53</v>
      </c>
      <c r="AI25" s="40"/>
      <c r="AJ25" s="40"/>
      <c r="AK25" s="40"/>
      <c r="AL25" s="40"/>
      <c r="AM25" s="71"/>
    </row>
    <row r="26" spans="1:39" ht="24" thickBot="1" x14ac:dyDescent="0.25">
      <c r="A26" s="51">
        <v>20</v>
      </c>
      <c r="B26" s="74"/>
      <c r="C26" s="74"/>
      <c r="D26" s="74"/>
      <c r="E26" s="75">
        <v>1</v>
      </c>
      <c r="F26" s="24">
        <f>B26*1</f>
        <v>0</v>
      </c>
      <c r="G26" s="24">
        <f>C26*2</f>
        <v>0</v>
      </c>
      <c r="H26" s="24">
        <f>D26*3</f>
        <v>0</v>
      </c>
      <c r="I26" s="24">
        <f>E26*4</f>
        <v>4</v>
      </c>
      <c r="J26" s="24">
        <f t="shared" si="0"/>
        <v>4</v>
      </c>
      <c r="K26" s="47"/>
      <c r="L26" s="56">
        <v>40</v>
      </c>
      <c r="M26" s="74"/>
      <c r="N26" s="74"/>
      <c r="O26" s="74"/>
      <c r="P26" s="75">
        <v>1</v>
      </c>
      <c r="Q26" s="24">
        <f>M26*4</f>
        <v>0</v>
      </c>
      <c r="R26" s="24">
        <f>N26*3</f>
        <v>0</v>
      </c>
      <c r="S26" s="24">
        <f>O26*2</f>
        <v>0</v>
      </c>
      <c r="T26" s="24">
        <f>P26*1</f>
        <v>1</v>
      </c>
      <c r="U26" s="24">
        <f t="shared" si="1"/>
        <v>1</v>
      </c>
      <c r="V26" s="47"/>
      <c r="W26" s="51"/>
      <c r="X26" s="54"/>
      <c r="Y26" s="54"/>
      <c r="Z26" s="54"/>
      <c r="AA26" s="24"/>
      <c r="AB26" s="24"/>
      <c r="AC26" s="24"/>
      <c r="AD26" s="24"/>
      <c r="AE26" s="24"/>
      <c r="AF26" s="29"/>
      <c r="AG26" s="47"/>
      <c r="AH26" s="40"/>
      <c r="AI26" s="53">
        <f>AG7</f>
        <v>17</v>
      </c>
      <c r="AJ26" s="40"/>
      <c r="AK26" s="40"/>
      <c r="AL26" s="40"/>
      <c r="AM26" s="71"/>
    </row>
    <row r="27" spans="1:39" ht="23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 t="s">
        <v>46</v>
      </c>
      <c r="AI27" s="40"/>
      <c r="AJ27" s="40"/>
      <c r="AK27" s="40"/>
      <c r="AL27" s="40"/>
      <c r="AM27" s="71"/>
    </row>
    <row r="28" spans="1:39" ht="24" thickBo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 t="s">
        <v>55</v>
      </c>
      <c r="AI28" s="40"/>
      <c r="AJ28" s="40"/>
      <c r="AK28" s="40"/>
      <c r="AL28" s="40"/>
      <c r="AM28" s="71"/>
    </row>
    <row r="29" spans="1:39" ht="24" thickBo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53">
        <f>AG13</f>
        <v>18</v>
      </c>
      <c r="AJ29" s="40"/>
      <c r="AK29" s="40"/>
      <c r="AL29" s="40"/>
      <c r="AM29" s="71"/>
    </row>
    <row r="30" spans="1:39" ht="23.25" x14ac:dyDescent="0.2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71"/>
    </row>
  </sheetData>
  <mergeCells count="13">
    <mergeCell ref="D1:Y1"/>
    <mergeCell ref="C2:Z2"/>
    <mergeCell ref="B3:D3"/>
    <mergeCell ref="K3:L3"/>
    <mergeCell ref="M3:O3"/>
    <mergeCell ref="V3:W3"/>
    <mergeCell ref="A4:E4"/>
    <mergeCell ref="L4:P4"/>
    <mergeCell ref="W4:AA4"/>
    <mergeCell ref="A5:E5"/>
    <mergeCell ref="F5:J5"/>
    <mergeCell ref="L5:P5"/>
    <mergeCell ref="W5:AA5"/>
  </mergeCells>
  <pageMargins left="1.23" right="0.31496062992125984" top="0.28000000000000003" bottom="0.28999999999999998" header="0.31496062992125984" footer="0.31496062992125984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56</vt:i4>
      </vt:variant>
      <vt:variant>
        <vt:lpstr>ช่วงที่มีชื่อ</vt:lpstr>
      </vt:variant>
      <vt:variant>
        <vt:i4>2</vt:i4>
      </vt:variant>
    </vt:vector>
  </HeadingPairs>
  <TitlesOfParts>
    <vt:vector size="58" baseType="lpstr">
      <vt:lpstr>วิธีใช้</vt:lpstr>
      <vt:lpstr>name</vt:lpstr>
      <vt:lpstr>สรุป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'1'!Print_Area</vt:lpstr>
      <vt:lpstr>สรุป!Print_Titles</vt:lpstr>
    </vt:vector>
  </TitlesOfParts>
  <Company>nzn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WincoolV4</dc:creator>
  <cp:lastModifiedBy>Admin</cp:lastModifiedBy>
  <cp:lastPrinted>2018-10-31T02:33:09Z</cp:lastPrinted>
  <dcterms:created xsi:type="dcterms:W3CDTF">2009-06-19T13:22:40Z</dcterms:created>
  <dcterms:modified xsi:type="dcterms:W3CDTF">2018-11-20T10:18:26Z</dcterms:modified>
</cp:coreProperties>
</file>